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<sst xmlns="http://schemas.openxmlformats.org/spreadsheetml/2006/main" count="1132" uniqueCount="474">
  <si>
    <t>OPĆINA MIHOVLJAN STANJE NA DAN 31. 12. 2023.: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</si>
  <si>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</si>
  <si>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</si>
  <si>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</si>
  <si>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</si>
  <si>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</si>
  <si>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</si>
  <si>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</si>
  <si>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</si>
  <si>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</si>
  <si>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</si>
  <si>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</si>
  <si>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</si>
  <si>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RBR.</t>
  </si>
  <si>
    <t>VRSTA POSTUPKA</t>
  </si>
  <si>
    <t>NAZIV I OIB UGOVORITELJA</t>
  </si>
  <si>
    <t>NAZIV I OIB PODUGOVORITELJA</t>
  </si>
  <si>
    <t>DATUM SKLAPANJA</t>
  </si>
  <si>
    <t>OZNAKA/BR.UGOVORA</t>
  </si>
  <si>
    <t>ROK NA KOJI JE SKLOPLJEN</t>
  </si>
  <si>
    <t>IZNOS BEZ PDV-a</t>
  </si>
  <si>
    <t>IZNOS PDV-a</t>
  </si>
  <si>
    <t>UKUPAN IZNOS S PDV-om</t>
  </si>
  <si>
    <t>UGOVOR SE FINANCIRA IZ FONDOVA EU</t>
  </si>
  <si>
    <t>DATUM IZVRŠENJA</t>
  </si>
  <si>
    <t>UKUPAN ISPLAĆENI IZNOS S PDV-OM</t>
  </si>
  <si>
    <t>Ugovor o obavljanju oglasa i PR članaka</t>
  </si>
  <si>
    <t>Zagorski list d.o.o. OIB: 99964711951</t>
  </si>
  <si>
    <t>Općina Mihovljan OIB: 61303939938</t>
  </si>
  <si>
    <t>KLASA:650-01/23-01/02</t>
  </si>
  <si>
    <t>1 godinu</t>
  </si>
  <si>
    <t>132.72</t>
  </si>
  <si>
    <t>ne</t>
  </si>
  <si>
    <t>UGOVOR O DJELU</t>
  </si>
  <si>
    <t>NEVEN GRADEČAK OIB: 44868993722</t>
  </si>
  <si>
    <t>KLASA008-03/23-01/01,URBROJ:2140-23-2-23-2</t>
  </si>
  <si>
    <t>0,00 EUR</t>
  </si>
  <si>
    <t>Ugovor o SUFINANCIRANJU troškova električne energije jednog rasvjetnog tijela u naselju Mihovljan-Putari</t>
  </si>
  <si>
    <t>Neven Putar OIB: 55468591282</t>
  </si>
  <si>
    <t>KLASA_310-02/23-01/01,URBROJ:2140-23-2-23-1</t>
  </si>
  <si>
    <t xml:space="preserve">neodređeno </t>
  </si>
  <si>
    <t xml:space="preserve">Sporazum o plaćanju naknade za korištenje odlagališta otpada </t>
  </si>
  <si>
    <t>EKO-FLOR PLUS d.o.o. OIB: 50730247993</t>
  </si>
  <si>
    <t>KLASA:363-03/23-01/04,URBROJ:2140-23-2-23-2</t>
  </si>
  <si>
    <t xml:space="preserve">Ugovor o poslovnoj suradnji </t>
  </si>
  <si>
    <t>VOX MEDIA d.o.o.</t>
  </si>
  <si>
    <t>KLASA;650-01/23-01/01,URBROJ:2140-23-2-23-2</t>
  </si>
  <si>
    <t>NE</t>
  </si>
  <si>
    <t>UGOVOR O POSLOVNO TEHNIČKOJ SURADNJI</t>
  </si>
  <si>
    <t>LEVEL PROJEKT d.o.o.</t>
  </si>
  <si>
    <t>KLASA:372-02/23-01/01,URBROJ:2140-23-2-23-2</t>
  </si>
  <si>
    <t>Ugovor br.14-0217-23 o financiranju programa</t>
  </si>
  <si>
    <t>MINIISTARSTVO KULTURE I MEDIJA RH OIB: 37836302645</t>
  </si>
  <si>
    <t>KLASA: 610-01/22-01/06</t>
  </si>
  <si>
    <t xml:space="preserve">Ugovor o pravu služnosti na zemljištu za izvođenje radova niskonaponskom priključku jednostavne građevine u Mihovljanu </t>
  </si>
  <si>
    <t xml:space="preserve">HEP OPERATOR ELEKTRA ZABOK , ULICA M.GUPCA 57, </t>
  </si>
  <si>
    <t>2023.</t>
  </si>
  <si>
    <t>Dodatak I. Ugovoru o dodjeli bespovratnih finanancijskih sredstava za operacije koje se financiraju iz fonda solidarnosti Europske unije</t>
  </si>
  <si>
    <t xml:space="preserve">MINISTARSTVO PROSTORNOG UREĐENJA, GRADITELJSTVA I DRŽAVNE IMOVINE </t>
  </si>
  <si>
    <t>KLASA:363-01/23-01/07,URBROJ:2140-23-2-23-08</t>
  </si>
  <si>
    <t>01.01.2022.-31.12.2022.</t>
  </si>
  <si>
    <t>da</t>
  </si>
  <si>
    <t>31.12.2023.</t>
  </si>
  <si>
    <t>ugovor o kupoprodaji nekretnina</t>
  </si>
  <si>
    <t>Zdravsko Pavleković OIB:83435988776</t>
  </si>
  <si>
    <t>KLASA:940-02/22-01/21,URBROJ:2140-23-2-23-9</t>
  </si>
  <si>
    <t>ugovor o djelu</t>
  </si>
  <si>
    <t>Ivanka Martinuš OIB:89987047717</t>
  </si>
  <si>
    <t>KLASA:112-08/23-01/03, URBROJ:2140-23-2-23-01</t>
  </si>
  <si>
    <t>DO IZVRŠENJA OBVEZA  (RADOVI NA SANACIJI  KLIZIŠTA U OM- SANACIJE EROZIJE TLA NA PODRUČJU OM-NERAZVRSTANE CESTE -II.DIO))</t>
  </si>
  <si>
    <t>DO IZVRŠENJA OBVEZA  (RADOVI NA SANACIJI  KLIZIŠTA U OM-NERAZVRSTANE CESTE)</t>
  </si>
  <si>
    <t>KLASA:112-08/23-01/02, URBROJ:2140-23-2-23-01</t>
  </si>
  <si>
    <t>UGOVOR O PROVOĐENJU SUSTAVNE DERATIZACIJE NA PODRUČJU OPĆINE MIHOVLJAN</t>
  </si>
  <si>
    <t>ZAG-VET D.O.O., SAJMIŠNA ULICA 27, ZLATAR OIB:55377057545</t>
  </si>
  <si>
    <t>KLASA:322-01/23-01/02,URBROJ:2140-23-2-23-5</t>
  </si>
  <si>
    <t>2,39/po domaćinstvu,398,17/vodotok</t>
  </si>
  <si>
    <t>prema Planu provedbe za 2023. god.</t>
  </si>
  <si>
    <t>ugovor br. 06/2023</t>
  </si>
  <si>
    <t xml:space="preserve">umjetnička organizacija HIT TEATAR </t>
  </si>
  <si>
    <t>KLASA:007.02/23-01/03,URBROJ:2140-23-2-23-2</t>
  </si>
  <si>
    <t>19.04.2023. 20H</t>
  </si>
  <si>
    <t>ugovor o kupoprodaju u Općini Mihovljan</t>
  </si>
  <si>
    <t>Zdravko Pavleković OIB: 83435988776</t>
  </si>
  <si>
    <t>UGOVOR O ODRŽAVANJU JAVNE RASVJETE</t>
  </si>
  <si>
    <t>ELEKTRO KRAJNIK OIB:50885431959</t>
  </si>
  <si>
    <t>KLASA:363-01/23-01/01,URBROJ:2140-23-2-23-6</t>
  </si>
  <si>
    <t>01.04.-31.03.2025.</t>
  </si>
  <si>
    <t>UGOVOR O PRUŽANJU USLUGA SKLONIŠTA ZA ŽIVOTINJE „LUČ ZAGORJA”</t>
  </si>
  <si>
    <t>KLASA:322-01/23-01/01</t>
  </si>
  <si>
    <t>3631,3 (2 smještajna pasa i ostale usluge prema troškovniku)</t>
  </si>
  <si>
    <t>UGOVOR O IZVOĐENJU RADOVA Sanacija klizišta u Općini Mihovljan</t>
  </si>
  <si>
    <t>GRADMOST d.o.o.OIB: 51422707318</t>
  </si>
  <si>
    <t>KLASA:363-01/23-01/04,URBROJ:2140-23-2-23-16</t>
  </si>
  <si>
    <t>sukladno troškovniku</t>
  </si>
  <si>
    <t>40 dana od sklapanja Ugovora</t>
  </si>
  <si>
    <t>UGOVOR O PRUŽANJU USLUGE INFORMIRANJA ZA OPĆINU MIHOVLJAN</t>
  </si>
  <si>
    <t>ZAGORSKI RADIO OIB:90636567754</t>
  </si>
  <si>
    <t>KLASA:344-01/23-01/01, URBROJ:2140-23-2-23-14</t>
  </si>
  <si>
    <t>RADIO STUBICA OIB:29215553930</t>
  </si>
  <si>
    <t>KLASA:344-01/23-01/01, URBROJ:2140-23-2-23-15</t>
  </si>
  <si>
    <t>RADIO HRVATSKO ZAGORJE KRAPINA OIB: 86615564616</t>
  </si>
  <si>
    <t>KLASA:344-01/23-01/01, URBROJ:2140-23-2-23-16</t>
  </si>
  <si>
    <t xml:space="preserve">Ugovor o izradi projektne dokumentacije- Rekonstrukcija postojeće građevine i privođe namjeni multifunkcionalnog kulturnog i prezentacijskog centra u Mihovljanu </t>
  </si>
  <si>
    <t>HRŠAK &amp; HRŠAK ARHITEKTI d.o.o.OIB:72669639943</t>
  </si>
  <si>
    <t>KLASA.363-01/23-01/05,URBROJ:2140-23-3-23-6</t>
  </si>
  <si>
    <t>90 dana od dana potpisivanja ugovora</t>
  </si>
  <si>
    <t>UGOVOR O STRUČNOM NADZORU NAD PROVEDBOM DDD MJERA</t>
  </si>
  <si>
    <t>ZAVOD ZA JAVNO ZDRAVSTVO KRAPINSKO-ZAGORSKE ŽUPANIJE OIB: 60235531937</t>
  </si>
  <si>
    <t>prema Programu mjera</t>
  </si>
  <si>
    <t>4 tjedna nakon izvršene mjere</t>
  </si>
  <si>
    <t>ugovor o dodjeli financijskih sredstava općinama Republike Hrvatske za održavanje i razvoj predškolske djelatnosti u 2023.god.</t>
  </si>
  <si>
    <t>SREDIŠNJI DRŽAVNI URED ZA DEMOGRAFIJU I MLADE OIB: 63214615893</t>
  </si>
  <si>
    <t>klasa:601-02/23-01/05,urbroj:2140-23-2-23-3</t>
  </si>
  <si>
    <t>ugovor o nabavci Programskog paketa za poslovanje Općine Mihovljan</t>
  </si>
  <si>
    <t>MARIO COMMERCE d.o.o. OIB: 06441289718</t>
  </si>
  <si>
    <t>KLASA:650-01/23-01/01,URBROJ:2140-23-2-23-3</t>
  </si>
  <si>
    <t>ugovor o pružanju usluge održavanja  Programskog paketa  Općine Mihovljan</t>
  </si>
  <si>
    <t>KLASA:650-01/23-01/02,URBROJ:2140-23-2-23-3</t>
  </si>
  <si>
    <t>ugovor o osnivanju prava služnosti</t>
  </si>
  <si>
    <t>Hrvatska elektroprivreda d.d. Zagreb OIB: 28921978587</t>
  </si>
  <si>
    <t>neodređeno vrijeme</t>
  </si>
  <si>
    <t>demontažom elektroenergetskog objekta</t>
  </si>
  <si>
    <t>KLASA;363-01/23-01-/10,URBROJ:2140-23-2-23-16</t>
  </si>
  <si>
    <t>PREMA Troškovniku</t>
  </si>
  <si>
    <t>20 dana od dana uvođenja u posao započeti s radovima</t>
  </si>
  <si>
    <t xml:space="preserve">Ugovor o dodjeli financijskih sredstava </t>
  </si>
  <si>
    <t>Udruga vinogradara, vinara i podrumara Mihovljan OIB: 37841895638</t>
  </si>
  <si>
    <t xml:space="preserve">broj ugovora: OCD – 04/2023.  </t>
  </si>
  <si>
    <t>Udruga "Toccata" OIB: 53489853137</t>
  </si>
  <si>
    <t xml:space="preserve">broj ugovora: OCD – 10/2023.  </t>
  </si>
  <si>
    <t>Udruga Sveta Ana OIB: 15099122594</t>
  </si>
  <si>
    <t xml:space="preserve">broj ugovora: OCD – 03/2023.  </t>
  </si>
  <si>
    <t>Udruga slijepih Krapinsko-zagorske županije  oib: 11887288985</t>
  </si>
  <si>
    <t xml:space="preserve">broj ugovora: OCD – 02/2023.  </t>
  </si>
  <si>
    <t>NK "Rudar" Mihovljan, OIB: 82731545638</t>
  </si>
  <si>
    <t xml:space="preserve">broj ugovora: OCD – 01/2023.  </t>
  </si>
  <si>
    <t>Mladi za Mihovljan OIB: 27295313606</t>
  </si>
  <si>
    <t xml:space="preserve">broj ugovora: OCD – 06/2023.  </t>
  </si>
  <si>
    <t>Sportsko rekreacijski klub "NEC" OIB: 83777487179</t>
  </si>
  <si>
    <t xml:space="preserve">broj ugovora: OCD – 08/2023.  </t>
  </si>
  <si>
    <t>Udruga umirovljenika Mihovljan OIB: 76819593501</t>
  </si>
  <si>
    <t xml:space="preserve">broj ugovora: OCD – 07/2023.  </t>
  </si>
  <si>
    <t>Stolnoteniski klub "Mladost Mihovljan" OIB: 71532944500</t>
  </si>
  <si>
    <t xml:space="preserve">broj ugovora: OCD – 09/2023.  </t>
  </si>
  <si>
    <t>Lovačko društvo za uzgoj, zaštitu i lov divljači "Trčka" Mihovljan OIB: 77482136709</t>
  </si>
  <si>
    <t xml:space="preserve">broj ugovora: OCD – 05/2023.  </t>
  </si>
  <si>
    <t>31.12.2023</t>
  </si>
  <si>
    <t xml:space="preserve">Kulturno umjetničko društvo Mihovljan OIB: 98184401002 </t>
  </si>
  <si>
    <t xml:space="preserve">broj ugovora: OCD - 11/2023.  </t>
  </si>
  <si>
    <t>dodatak II. Ugovoru o dodjeli bespovratnih financ. Sredstava za operacije koje se financiranju iz fonda solidarnosti EU</t>
  </si>
  <si>
    <t xml:space="preserve">ministarstvo prostornog uređenja,graditeljstva i državne imovine </t>
  </si>
  <si>
    <t>KLASA:363-01/23-01/15,URBROJ:2140-23-2-23-8</t>
  </si>
  <si>
    <t>DA</t>
  </si>
  <si>
    <t>UGOVOR O KRATKOROČNOM KREDITU</t>
  </si>
  <si>
    <t>ZAGREBAČKA BANKA d.d. OIB: 92963223473</t>
  </si>
  <si>
    <t>BR.UGOVORA 3298360596,KLASA:403-01/23-01/01,URBROJ:2140-23-2-23-2</t>
  </si>
  <si>
    <t>12 mjeseci</t>
  </si>
  <si>
    <t>UGOVOR O IZVOĐENJU RADOVA  MV-0-48/23 NERAZVRSTANE CESTE BR.3</t>
  </si>
  <si>
    <t>GKT GRADIN D.O.O. OIB: 91692114950</t>
  </si>
  <si>
    <t>KLASA:363-01/23-01/14,URBROJ:2140-23-2-23-11</t>
  </si>
  <si>
    <t>10 DANA OD UVOĐENJA U POSAO</t>
  </si>
  <si>
    <t>SPORAZUM O SUFINANCIRANJU NABAVE RADNIH BILJEŽNICA ZA UČENIKE OSNOVNIH ŠKOLA ZA ŠKOLSKU GOD. 2023./2024.</t>
  </si>
  <si>
    <t xml:space="preserve">KRAPINSKO- ZAGORSKA ŽUPANIJA  OIB: 20042466298 </t>
  </si>
  <si>
    <t>KLASA: 602-01/23-01/02,URBROJ:2140-23-2-23-12</t>
  </si>
  <si>
    <t>ŠK.GOD.2023./2024.</t>
  </si>
  <si>
    <t>6683,91 50% -tni iznos od nabavne cijene (3341,96 EURA)</t>
  </si>
  <si>
    <t>UGOVOR JEDNOSTAVNE NABAVE ROBE-NABAVA RADNIH BILJEŽNICA</t>
  </si>
  <si>
    <t>TINTILIN D.O.O. OIB: 67188623634</t>
  </si>
  <si>
    <t>Klasa:402-04/23-01/02,urbroj:2140-23-1-23-15</t>
  </si>
  <si>
    <t>šk.god2023./2024.</t>
  </si>
  <si>
    <t>UGOVOR O RADOVIMA DRUŠTVENI DOM MIHOVLJAN-OBNOVA</t>
  </si>
  <si>
    <t>MS INTER ART ZAVRŠNI RADOVI D.O.O. OIB:23675342399</t>
  </si>
  <si>
    <t>KLASA:363-01/23-01/13,URBROJ:2140-23-2-23-5</t>
  </si>
  <si>
    <t xml:space="preserve">OD DANA UVOĐENJA U POSAO, U ROKU  30 DANA </t>
  </si>
  <si>
    <t>UGOVOR O SUFINANCIRANJU PREVENTIVNE KULTURE ZA NAJMLAĐE U 2023.GOD.</t>
  </si>
  <si>
    <t>KLASA:050-01/23-01/03,URBROJ:2140-23-2-23-5</t>
  </si>
  <si>
    <t>30 dana od dana potpisivanja Ugovora</t>
  </si>
  <si>
    <t>UGOVOR O FINANCIRANJU</t>
  </si>
  <si>
    <t>Ministarstvo regionalnog razvoja i fondova Europske unije OIB: 69608914212</t>
  </si>
  <si>
    <t>KLASA_:340-03/23-01/01,URBROJ.2140-23-2-23-2</t>
  </si>
  <si>
    <t>02.01.2023. do roka predaje završnog izvješća</t>
  </si>
  <si>
    <t>UGOVOR O IZVOĐENJU RADOVA -Izgradnja nogostupa i oborinske odvodnje uz žc2125 u naselju Mihovljan</t>
  </si>
  <si>
    <t>STROJNI ISKOP-TRANSPORT „ZAJEC”</t>
  </si>
  <si>
    <t>KLASA:363-01/23-01/06,URBROJ:2140-23-3-23-19</t>
  </si>
  <si>
    <t>60 dana od uvođenja u posao</t>
  </si>
  <si>
    <t>ugovor o izvođenju predstave</t>
  </si>
  <si>
    <t>Kerekesh teatar OIB: 48304557884</t>
  </si>
  <si>
    <t>27.09.2023 19,00 H</t>
  </si>
  <si>
    <t>UGOVOR O SUFINANCIRANJU TROŠKOVA PRIJEVOZA REDOVITIH UČENIKA SREDNJIH ŠKOLA S PODRUČJA OPĆINE MIHOVLJAN U ŠK.GOD.2023./2024.GOD.</t>
  </si>
  <si>
    <t>DOMI-PRIJEVOZ OIB: 75688421829</t>
  </si>
  <si>
    <t>KLASA:602-02/20-01/02,URBROJ:2140-23-2-23-4</t>
  </si>
  <si>
    <t>ŠK.GOD.2023./2024. OD 04.09.2023.</t>
  </si>
  <si>
    <t xml:space="preserve">10,93 EURA (I zona),15,79 EURA (II ZONA),19,43 EURA(III ZONA), 23,08 EURA(IV ZONA), 26,71 EURA(V ZONA), 31,57 EURA(VI ZONA) </t>
  </si>
  <si>
    <t>PRESEČKI GRUPA D.O.O. OIB: 85843181422</t>
  </si>
  <si>
    <t>KLASA:602-02/20-01/02,URBROJ:2140-23-2-23-3</t>
  </si>
  <si>
    <t xml:space="preserve">10,93 EURA/ (I zona),15,79 EURA/ (II ZONA),19,43 EURA/ (III ZONA), 23,08 EURA/(IV ZONA), 26,71 EURA(V ZONA), 31,57 EURA/(VI ZONA) </t>
  </si>
  <si>
    <t>UGOVOR O DODJELI FINANCIJSKIH SREDSTAVA ZA PROJEKT U OKVIRU JAVNOG POZIVA ZA PRIJAVU PRIJEDLOGA ZA PARTICIPATIVNI PRORAČUN ZA MLADE 2023.GOD.</t>
  </si>
  <si>
    <t>KLASA.230-01/23-04/121,URBROJ:</t>
  </si>
  <si>
    <t>29.09.-01.10.2023.</t>
  </si>
  <si>
    <t>UGOVOR O SUFINANCIRANJU -IZGRADNJA NOGOSTUPA I OBORINSKE ODVODNJE UZ ŽC2125 U NASELJU KUZMINEC</t>
  </si>
  <si>
    <t xml:space="preserve">MINISTARSTVO PROSTORNOG UREĐENJA, GRADITELJSTVA I DRŽAVNE IMOVINE OIB: 95093210687 </t>
  </si>
  <si>
    <t>KLASA:364-03/23-01/01,URBROJ:2140-23-2-23-5</t>
  </si>
  <si>
    <t>UGOVOR O AUTORSKOM HONORARU</t>
  </si>
  <si>
    <t>DAVOR CERISNKI OIB: 14956087365 GRUPA DOMINO</t>
  </si>
  <si>
    <t>UGOVOR O NAJMU BR.2023031</t>
  </si>
  <si>
    <t>LASERCOPY d.o.o. OIB: 88543041746</t>
  </si>
  <si>
    <t xml:space="preserve"> BR.2023031</t>
  </si>
  <si>
    <t>36 mjeseci</t>
  </si>
  <si>
    <t>40 eura/mjesečni zakup</t>
  </si>
  <si>
    <t>36 mj</t>
  </si>
  <si>
    <t>Ugovor o donaciji</t>
  </si>
  <si>
    <t>Konzum plus d.o.o. OIB: 62226620908</t>
  </si>
  <si>
    <t>UGOVOR O AUTORSKOM DJELU</t>
  </si>
  <si>
    <t>TAMBURAŠKI SASTAV ĆRLENI LAJBEKI</t>
  </si>
  <si>
    <t>KLASA:363-01/23-01/19,URBROJ:2140-23-2-23-02</t>
  </si>
  <si>
    <t>DO IZVRŠENJA OBVEZA  (MODERNIZACIJA NERAZVRSTANIH CESTA)</t>
  </si>
  <si>
    <t>SPORAZUM O SUFINANCIRANJU PROJEKTA -IZGRADNJA NOGOSTUPA I OBORINSKE ODVODNJE UZ  ŽC 2125</t>
  </si>
  <si>
    <t>ŽUPANIJSKA UPRAVA ZA CESTE KRAPINSKO-ZAGORSKE  ŽUPANIJE OIB: 43706413013</t>
  </si>
  <si>
    <t>KLASA:402-03/23-01/01,URBROJ:2140-23-2-23-7</t>
  </si>
  <si>
    <t>OD DOSTAVE ZAHTJEVA  ZA PLAĆANJE  DO 20.12.2023.</t>
  </si>
  <si>
    <t>UGOVOR O KUPOPRODAJUI NEKRETNINE I DONACIJI</t>
  </si>
  <si>
    <t>ŠKOLSKA KNJIGA D.D. OIB: 38967655335</t>
  </si>
  <si>
    <t>KLASA:940-02/23-01/04,URBROJ:2140-23-2-23-2</t>
  </si>
  <si>
    <t>DODATAK UGOVORU O SUFINANCIRANJU IZGRADNJE,POSTAVLJANJA ILI UREĐENJA SPOMEN -OBILJEŽJA ŽRTVAMA DOMOVINSKOG RATA</t>
  </si>
  <si>
    <t>MINISTARSTVO HRVATSKIH BRANITELJA OIB:95131524528</t>
  </si>
  <si>
    <t>KLASA:406-01/22-01/03,URBROJ:2140-23-2-23-12</t>
  </si>
  <si>
    <t>DODATAK BR.1 UGOVORA O RADOVIMA DRUŠTVENI DOM -OBNOVA</t>
  </si>
  <si>
    <t>KLASA:363-01/23-01/13,URBROJ:2140-23-2-23-10</t>
  </si>
  <si>
    <t>U ROKU 30 DANA OD UVOĐENJA U POSAO</t>
  </si>
  <si>
    <t>UGOVOR O STIPENDIRANJU-STUDENTI</t>
  </si>
  <si>
    <t>ANA -MARIJA PETRAČ OIB: 59556994271</t>
  </si>
  <si>
    <t>KLASA:604-02/23-01/02,URBROJ:2140-23-2-23-12</t>
  </si>
  <si>
    <t>07/2024.</t>
  </si>
  <si>
    <t>ELENA ŠLOŠPAR OIB: 67274054609</t>
  </si>
  <si>
    <t>KLASA:604-02/23-01/02,URBROJ:2140-23-2-23-10</t>
  </si>
  <si>
    <t>KRISTINA NOVAK OIB:48532771162</t>
  </si>
  <si>
    <t>KLASA:604-02/23-01/02,URBROJ:2140-23-2-23-16</t>
  </si>
  <si>
    <t>MATEO MEDVEDEC OIB: 39688791166</t>
  </si>
  <si>
    <t>KLASA:604-02/23-01/02,URBROJ:2140-23-2-23-15</t>
  </si>
  <si>
    <t>FLORIJAN POLANČEC OIB: 83367452924</t>
  </si>
  <si>
    <t>KLASA:604-02/23-01/02,URBROJ:2140-23-2-23-09</t>
  </si>
  <si>
    <t>JANN HABULJKO OIB: 95622758086</t>
  </si>
  <si>
    <t>KLASA:604-02/23-01/02,URBROJ:2140-23-2-23-11</t>
  </si>
  <si>
    <t>SARA RISEK OIB: 47211453614</t>
  </si>
  <si>
    <t>KLASA:604-02/23-01/02,URBROJ:2140-23-2-23-07</t>
  </si>
  <si>
    <t>ANTONIO KUHTA OIB: 03979939289</t>
  </si>
  <si>
    <t>KLASA:604-02/23-01/02,URBROJ:2140-23-2-23-08</t>
  </si>
  <si>
    <t>UGOVOR O STIPENDIRANJU-UČENICI</t>
  </si>
  <si>
    <t>MIHAEL LJUBEK OIB: 04159482478</t>
  </si>
  <si>
    <t>KLASA:604-02/23-01/01,URBROJ:2140-23-2-23-9</t>
  </si>
  <si>
    <t>ELA POTOČKI OIB: 96834071289</t>
  </si>
  <si>
    <t>KLASA:604-02/23-01/01,URBROJ:2140-23-2-23-20</t>
  </si>
  <si>
    <t>ELENA ŠKUDAR OIB: 87849162891</t>
  </si>
  <si>
    <t>KLASA:604-02/23-01/01,URBROJ:2140-23-2-23-14</t>
  </si>
  <si>
    <t>DORA PAVLEKOVIĆ OIB: 56895424738</t>
  </si>
  <si>
    <t>KLASA:604-02/23-01/01,URBROJ:2140-23-2-23-17</t>
  </si>
  <si>
    <t>DOMINIK DAČNIK OIB: 47056305642</t>
  </si>
  <si>
    <t>KLASA:604-02/23-01/01,URBROJ:2140-23-2-23-18</t>
  </si>
  <si>
    <t>PATRIK GRADEČAK OIB: 00704824256</t>
  </si>
  <si>
    <t>KLASA:604-02/23-01/01,URBROJ:2140-23-2-23-7</t>
  </si>
  <si>
    <t>IVAN VUKMAN OIB: 01620418264</t>
  </si>
  <si>
    <t>KLASA:604-02/23-01/01,URBROJ:2140-23-2-23-16</t>
  </si>
  <si>
    <t>IVANA RAFAJ OIB: 583582167779</t>
  </si>
  <si>
    <t>KLASA:604-02/23-01/01,URBROJ:2140-23-2-23-19</t>
  </si>
  <si>
    <t>NATALIJA LJUBEK OIB: 02288190891</t>
  </si>
  <si>
    <t>KLASA:604-02/23-01/01,URBROJ:2140-23-2-23-21</t>
  </si>
  <si>
    <t>DANIJEL KRALJ OIB: 68063055780</t>
  </si>
  <si>
    <t>KLASA:604-02/23-01/01,URBROJ:2140-23-2-23-10</t>
  </si>
  <si>
    <t>MIHAEL ORAIĆ OIB: 89429422075</t>
  </si>
  <si>
    <t>KLASA:604-02/23-01/01,URBROJ:2140-23-2-23-15</t>
  </si>
  <si>
    <t>MIHAELA ERDELJA OIB: 59144322912</t>
  </si>
  <si>
    <t>KLASA:604-02/23-01/01,URBROJ:2140-23-2-23-13</t>
  </si>
  <si>
    <t>VALENTINA VDOVIĆ OIB: 41085989041</t>
  </si>
  <si>
    <t>KLASA:604-02/23-01/01,URBRO::2140-23-2-23-11</t>
  </si>
  <si>
    <t>KLARA LJUBEK OIB: 53650868210</t>
  </si>
  <si>
    <t>KLASA:604-02/23-01/01,URBROJ:2140-23-2-23-6</t>
  </si>
  <si>
    <t>PAULA VUGREK OIB: 35320623604</t>
  </si>
  <si>
    <t>JOSIP PUŠELJ OIB: 36013498720</t>
  </si>
  <si>
    <t>KLASA:604-02/23-01/01,URBROJ:2140-23-2-23-12</t>
  </si>
  <si>
    <t>MARTIN RAFAJ OIB: 92440963432</t>
  </si>
  <si>
    <t>KLASA:604-02/23-01/01,URBROJ:2140-23-2-23-22</t>
  </si>
  <si>
    <t>KARLA DRAGANIĆ OIB: 04351014277</t>
  </si>
  <si>
    <t>KLASA:604-02/23-01/01,URBROJ:2140-23-2-23-23</t>
  </si>
  <si>
    <t>UGOVOR BR.05/23 MODERNIZACIJA NERAZVRSTANIH CESTA</t>
  </si>
  <si>
    <t>COLAS HRVATSKA d.d. OIB: 58701507957</t>
  </si>
  <si>
    <t>KLASA:363-01/23-01/19,URBROJ:2140-23-2-23-26</t>
  </si>
  <si>
    <t>15 RADNIH DANA OD DANA UVOĐENJA U POSAO</t>
  </si>
  <si>
    <t>PODUZETNIČKI CENTAR KRAPINSKO-ZAGORSKE ŽUPANIJE OIB:63625874835</t>
  </si>
  <si>
    <t>KLASA:404-01/23-01/01,URBROJ:2140-23-2-23-2</t>
  </si>
  <si>
    <t>DODATAK I. UGOVORA O FINANCIRANJU BR.09-F-I-0228/23-02 D1</t>
  </si>
  <si>
    <t>BR.09-F-I-0228/23-02 D1</t>
  </si>
  <si>
    <t>DO 20.12.2023.</t>
  </si>
  <si>
    <t>UKUPNO:</t>
  </si>
  <si>
    <t>SASTAVIO:</t>
  </si>
  <si>
    <t>PRIVREMENA PROČELNICA</t>
  </si>
  <si>
    <t>Ljubica Risek</t>
  </si>
  <si>
    <t>UGOVOR O OBAVLJANJU POSLOVA ODRŽAVANJA JAVNIH POVRŠINA NA PODRUČJU OPĆINE MIHOVLJAN MJESNOG GROBLJA MIHOVLJAN TE IZVRŠENJA POGREBNIH I DRUGIH POSLOVA VEZANO UZ GROBLJE</t>
  </si>
  <si>
    <t>OPĆINA MIHOVLJAN OIB:61303939938</t>
  </si>
  <si>
    <t>TRGOVINA, STOLARIJA I USLUGE, OIB: 47227823504</t>
  </si>
  <si>
    <t>ANEKS BR.1,KLASA:363-01/17-01/03,URBROJ:2140-23-2-22-2</t>
  </si>
  <si>
    <t>prema troškovniku</t>
  </si>
  <si>
    <t>UGOVOR O POSLOVNOJ SURADNJI U TIJEKU 2022.GOD.</t>
  </si>
  <si>
    <t>RADIO STUBICA D.O.O. OIB: 29215553930</t>
  </si>
  <si>
    <t>UGOVOR O PRUŽANJU USLUGA U PROGRAMU RADIO STUBICA</t>
  </si>
  <si>
    <t>RADIO ZLATAR D.O.O.</t>
  </si>
  <si>
    <t>1.1.2022. DO OTKAZA UGOVORA</t>
  </si>
  <si>
    <t>do otkaza ugovora</t>
  </si>
  <si>
    <t>UGOVOR O STRUČNOM NADZORU NAD PROVEDBOM OBVEZATNIH DEZINFEKCIJSKIH,DEZINSEKCIJSKIH I DERATIZACIJSKIH MJERA</t>
  </si>
  <si>
    <t>KLASA: 500-01/22-01/02,URBROJ: 2140-23-02-22-2</t>
  </si>
  <si>
    <t>2022.</t>
  </si>
  <si>
    <t>1.600,0,0 kn</t>
  </si>
  <si>
    <t>EV BR.JN-06/22</t>
  </si>
  <si>
    <t>DRUŠTVENI DOM -OBNOVA,MIHOVLJAN 50,MIHOVLJAN</t>
  </si>
  <si>
    <t>UGOVOR</t>
  </si>
  <si>
    <t>1.1.-31.12.2022.</t>
  </si>
  <si>
    <t>UGOVOR BR.14-0173-22 O KORIŠTENJU SREDSTAVA MINISTARSTVA</t>
  </si>
  <si>
    <t>MINISTARSTVO KULTURE I MEDIJA RH OIB: 37836302645</t>
  </si>
  <si>
    <t>UGOVOR BR. 14-0173-22, KLASA:612-01/21-01/05,URBROJ:2140-23-2-22-8</t>
  </si>
  <si>
    <t>26.544,56 EURA/200.000,00 KN</t>
  </si>
  <si>
    <t>Ne</t>
  </si>
  <si>
    <t>UGOVOR O KORIŠTENJU VODNE USLUGE BROJ: 6582/2022</t>
  </si>
  <si>
    <t>ZAGORSKI VODOVOD D.O.O. OIB: 61979475705</t>
  </si>
  <si>
    <t>UGOVOR BR.6582/2022.</t>
  </si>
  <si>
    <t>DO DATUMA DOSPIJEĆA NAZNAČENOG NA RAČUNU</t>
  </si>
  <si>
    <t>1.4.2022.-DO 31.3.2023.</t>
  </si>
  <si>
    <t>2 SMJEŠTAJNA MJESTA - 27.360,00 KN</t>
  </si>
  <si>
    <t>Ugovor o organiziranju i izvođenju programa</t>
  </si>
  <si>
    <t>B GLAD PRODUKCIJA OIB: 72323839120</t>
  </si>
  <si>
    <t>25.04.2022.</t>
  </si>
  <si>
    <t>JEDNOSTAVNA NABAVA- UGOVOR O IZRAVNOJ DODJELI FINANCIJSKIH SREDSTAVA ZA FINANCIRANJE DJELATNOSTI HRVATSKE GORSKE SLUŽBE SPAŠAVANJA STANICA ZLATAR-BISTRICA U 2022. GOD.</t>
  </si>
  <si>
    <t>HRVATSKA GORSKA SLUŽBA SPAŠAVANJA STANICA ZLATAR BISTRICA OIB: 38767076667</t>
  </si>
  <si>
    <t>KLASA:402-04/22-01/07,URBROJ:2140-23-2-22-1</t>
  </si>
  <si>
    <t>265,45 EURA/2.000,00 KN</t>
  </si>
  <si>
    <t>UGOVOR O RADOVIMA UREĐENJE PROSTORIJE ARHIVE I SANITARNOG ČVORA OPĆINSKE ZGRADE U MIHOVLJAN 48</t>
  </si>
  <si>
    <t>EV BR. JN-01/22 KLASA:372-02/22-01/01,URBROJ:2140-23-2-22-16</t>
  </si>
  <si>
    <t>Prema uvjetima JN-01/22 OD 9.3.2022.</t>
  </si>
  <si>
    <t>KLASA:500-01/22-01/01,URBROJ.2140-23-2-22-7</t>
  </si>
  <si>
    <t>prema planu provedbe</t>
  </si>
  <si>
    <t>2,38 eura/18,00 kn/domaćinstvo, 398,17 eura/3.000.,00 kn vodotok</t>
  </si>
  <si>
    <t>ANEKS BR.2 UGOVOR O OBAVLJANJU POSLOVA ODRŽAVANJA JAVNIH POVRŠINA NA PODRUČJU OPĆINE MIHOVLJAN MJESNOG GROBLJA MIHOVLJAN TE IZVRŠENJA POGREBNIH I DRUGIH POSLOVA VEZANO UZ GROBLJE</t>
  </si>
  <si>
    <t>ANEKS BR.2,KLASA:363-01/17-01/03,URBROJ: 2140-23-2-22-3</t>
  </si>
  <si>
    <t>Do 2.10.2022.</t>
  </si>
  <si>
    <t>LICENCIRANI UGOVOR ZA WEB APLIKACIJU TRANSPARENTNOSTI</t>
  </si>
  <si>
    <t>MOBES KVALITETA D.O.O. OIB: 12574068591</t>
  </si>
  <si>
    <t>NA NEODREĐENO VRIJEME</t>
  </si>
  <si>
    <t>SPORAZUM O IZMJENAMA I DOPUNAMA SPORAZUMA O OSNIVANJU JAVNE USTANOVE JAVNA VATROGASNA POSTROJBA GRADA KRAPINE</t>
  </si>
  <si>
    <t>OSNIVAČI: GRAD KRAPINA, OPĆINA HUM NA SUTLI, OPĆINA ĐURMANEC, OPĆINA JESENJE, OPĆINA LOBOR, OPĆINA MIHOVLJAN, OPĆINA NOVI GOLUBOVEC, OPĆINA PETROVSKO, OPĆINA RADOBOJ</t>
  </si>
  <si>
    <t>KLASA:023-01/21-01/0034,URBROJ:2140-1-01-0101-22-20</t>
  </si>
  <si>
    <t>SPORAZUM O SUFINANCIRANJU NABAVE RADNIH BILJEŽNICA ZA UČENIKE OSNOVNIH ŠKOLA ZA ŠKOLSKU GOD. 2022./2023.</t>
  </si>
  <si>
    <t>KRAPINSKO-ZAGORSKA ŽUPANIJA OIB: 20042466298</t>
  </si>
  <si>
    <t>KLASA;402-04/22-01/02,URBROJ:2140-23-2-22-2</t>
  </si>
  <si>
    <t>2022./2023.</t>
  </si>
  <si>
    <t>50% -tni iznosa od njihove nabavne cijene</t>
  </si>
  <si>
    <t xml:space="preserve">UGOVOR ZA IZRADU PROJEKTNE DOKUMENTACIJE ZA REKONSTRUKCIJU POSTOJEĆE GRAĐEVINE I PRIVOĐENJE NAMJENI MULTIFUNKCIONALNOG KULTURNOG I PREZENTACIJSKOG CENTRA CENTRA U MIHOVLJANU </t>
  </si>
  <si>
    <t>HRŠAK&amp;HRŠAK ARHITEKTI, OIB: 72669639943</t>
  </si>
  <si>
    <t>UGOVOR BR. 22-19/4-1</t>
  </si>
  <si>
    <t>6. MJ</t>
  </si>
  <si>
    <t>4.379,85 eura/33.000,00 kn</t>
  </si>
  <si>
    <t>1.061,78 eura/8.000,00 kn</t>
  </si>
  <si>
    <t>5.308,91 eura/40.000,00 kn</t>
  </si>
  <si>
    <t>UGOVOR IZVOĐENJE RADOVA -PRILAZ DJEČJEM IGRALIŠTU I ŠETNICA</t>
  </si>
  <si>
    <t>KLASA:370-04/22-01/01,URBROJ:2140-23-2-22-11</t>
  </si>
  <si>
    <t>KLASA:402-04/22-01/02,URBROJ:2140-23-2-22-9</t>
  </si>
  <si>
    <t>ŠK.GOD.2022./2023. DO 30.8.2022.</t>
  </si>
  <si>
    <t>6.188,13 EURA/46.624,46</t>
  </si>
  <si>
    <t>309,41 EURA/2.331,22 KN (5%)</t>
  </si>
  <si>
    <t>6.497,54 EURA/48955,68</t>
  </si>
  <si>
    <t>UGOVOR O IZVOĐENJU PREDSTAVE</t>
  </si>
  <si>
    <t>UMJETNIČKA ORGANIZACIJA „KEREKESH TEATAR” OIB: 48304557884</t>
  </si>
  <si>
    <t>„POD HITNO NA HITNU”</t>
  </si>
  <si>
    <t>1.990,84 EURA/15.000,00 KN</t>
  </si>
  <si>
    <t>02.10.2022,  20,00 H</t>
  </si>
  <si>
    <t>UGOVOR O SUFINANCIRANJU TROŠKOVA PRIJEVOZA REDOVITIH UČENIKA SREDNJIH ŠKOLA S PODRUČJA OPĆINE MIHOVLJAN U2022./2023.</t>
  </si>
  <si>
    <t>5.9.2022.-23.06.2023.</t>
  </si>
  <si>
    <t xml:space="preserve">10,93 EURA/82,38 KN (I zona),15,79 EURA/119,00 KN (II ZONA),19,43 EURA/146,38 KN (III ZONA), 23,08 EURA/173,88 KN(IV ZONA), 26,71 EURA/201,25 KN(V ZONA), 31,57 EURA/237,88 KN(VI ZONA) </t>
  </si>
  <si>
    <t>KLASA;602-02/22-01/03,URBROJ:2140-23-2-22-1</t>
  </si>
  <si>
    <t>UGOVOR O RADOVIMA DRUŠTVENI DOM MIHOVLJAN-OBNOVA,MIHOVLJAN 50,MIHOVLJAN</t>
  </si>
  <si>
    <t>BUŽIĆ D.O.O. OIB:16621193982</t>
  </si>
  <si>
    <t>KLASA:612-01/21-01/05,URBROJ:2140-23-2-22-19,EV BR.JN-06/22</t>
  </si>
  <si>
    <t>2.10.2022-15.11.2022.</t>
  </si>
  <si>
    <t>40.513,86 eura/305.251,65 kn</t>
  </si>
  <si>
    <t>10.128,46 eura/76.312,91 kn</t>
  </si>
  <si>
    <t>50.642,32 eura/381.564,56 kn</t>
  </si>
  <si>
    <t>UGOVOR O PRAVU SLUŽNOSTI NA NEKRETNINI ZA IZVOĐENJE RADOVA NA REKONSTRUKCIJI DIJELA NISKONAPONSKE MREŽE MIHOVLJAN 1</t>
  </si>
  <si>
    <t>HEP OPERATOR ELEKTRA ZABOK , ULICA M.GUPCA 57</t>
  </si>
  <si>
    <t>UGOVOR O RADOVIMA DRUŠTVENI DOM  MIHOVLJAN-OBNOVA</t>
  </si>
  <si>
    <t>BUŽIĆ D.O.O. OIB: 16621193982</t>
  </si>
  <si>
    <t>PREMA  UVJETIMA POSTUPKA JN-06/22</t>
  </si>
  <si>
    <t>ANEKS BR.1 UGOVORA O RADOVIMA DRUŠTVENI DOM MIHOVLJAN -OBNOVA</t>
  </si>
  <si>
    <t>ANEKS BR.1 KLASA:612-01/21-01/05,URBROJ:2140-23-2-22-22</t>
  </si>
  <si>
    <t>UGOVOR O SUFINANCIRANJU PROVEDBE PREVENTIVNE AKCIJE „PROGRAM PROMETNE KULTURE ZA NAJMLAĐE „U 2022.GOD.</t>
  </si>
  <si>
    <t xml:space="preserve">KRAPINSKO- ZAGORSKA ŽUPANIJA  OIB: 20042466298 I </t>
  </si>
  <si>
    <t>KLASA:402-04/22-01/04,URBROJ:2140/01-22-1</t>
  </si>
  <si>
    <t>PREVENTIVNA EDUKACIJA</t>
  </si>
  <si>
    <t>132,72 EURA/1.000,00 KN</t>
  </si>
  <si>
    <t>SPORAZUM O SUFINANCIRANJU TROŠKOVA RADA POMOĆNIKA U NASTAVI ZA UČENIKE S TEŠKOĆAMA U RAZVOJU TIJEKOM ŠK.GOD.2022./2023.</t>
  </si>
  <si>
    <t>KRAPINSKO- ZAGORSKA ŽUPANIJA  OIB: 20042466298 I OPĆINA MIHOVLJAN OIB:61303939938</t>
  </si>
  <si>
    <t>SREDNJA ŠKOLA ZLATAR OIB: 62006181150</t>
  </si>
  <si>
    <t>KLASA:402-04/22-01/05,URBROJ:2140-23-2-22-2</t>
  </si>
  <si>
    <t>ZA ŠK-GOD-2022./2023.</t>
  </si>
  <si>
    <t>30 SATI RADA TJEDNO- 50%-TNI IZNOS OD UKUPNOG IZNOSA</t>
  </si>
  <si>
    <t>I.ANEKS UGOVORA IZVOĐENJE RADOVA-PRILAZ DJEČJEM IGRALIŠTU I ŠETNICA U MIHOVLJANU EV.BR.JN-05/22</t>
  </si>
  <si>
    <t>EV.BR. JN-05/22,KLASA:370-04/22-01/01,URBROJ:2140-23-2-22-11/1</t>
  </si>
  <si>
    <t>radovi će završiti najkasnije u roku 70 radnih dana od uvođenja u posao</t>
  </si>
  <si>
    <t>UGOVOR O FINANCIRANJU-POSEBNI UVJETI</t>
  </si>
  <si>
    <t>AGENCIJA ZA PLAĆANJA U POLJOPRIVREDI,RIBARSTVU I RURALNOM RAZVOJU OIB: 99122235709</t>
  </si>
  <si>
    <t>KLASA:406-01/22-01/03,URBROJ:2140-23-2-22-11</t>
  </si>
  <si>
    <t>32.917,22 EURA/248.014,80 KN</t>
  </si>
  <si>
    <t>UGOVOR O SUFINANCIRANJU-PROJEKTA” PRILAZ DJEČJEM IGRALIŠTU I ŠETNICA U MIHOVLJANU”</t>
  </si>
  <si>
    <t>MINISTARSTVO PROSTORNOGA UREĐENJA,GRADITELJSTVA I DRŽAVNE IMOVINE OIB: 950932210687</t>
  </si>
  <si>
    <t>KLASA:370-04/22-01/01,URBEOJ: 240-23-2-22-12</t>
  </si>
  <si>
    <t xml:space="preserve">PRVI DODATAK UGOVORU O PRIJENOSU FINANCIJSKIH SREDSTAVA BR.4552/2022 BROJ: 22500/2022. </t>
  </si>
  <si>
    <t xml:space="preserve">KLASA: 325-01722-01/07,URBROJ:2140-23-2-22-2PRVI DODATAK UGOVORU O  BR.4552/2022 BROJ: 22500/2022. </t>
  </si>
  <si>
    <t>22.860,35 EURA/172.241,33 kn</t>
  </si>
  <si>
    <t>5.715,09 EURA</t>
  </si>
  <si>
    <t>28.575,44 EURA/215.301,65 KN</t>
  </si>
  <si>
    <t>KLASA: 325-01/22-01/08,URBROJ:2140-23-2-22-2</t>
  </si>
  <si>
    <t>UGOVOR O STIPENDIRANJU-STUDENTSKI</t>
  </si>
  <si>
    <t>NIVES MARTINJAK, OIB: 47626359583</t>
  </si>
  <si>
    <t>KLASA;604-01/22-01/03,URBROJ:2140-23-2-22-11</t>
  </si>
  <si>
    <t>10/2022-7/2023</t>
  </si>
  <si>
    <t>663,61 EURA/ 5.000,00 kn</t>
  </si>
  <si>
    <t>7/2023</t>
  </si>
  <si>
    <t>MATEO MEDVEDEC, OIB;39688791166</t>
  </si>
  <si>
    <t>KLASA;604-01/22-01/03,URBROJ:2140-23-2-22-7</t>
  </si>
  <si>
    <t>MAJA OSLIĆ OIB:45301637886</t>
  </si>
  <si>
    <t>KLASA;604-01/22-01/03,URBROJ:2140-23-2-22-9</t>
  </si>
  <si>
    <t>FLORIJAN POLANČEC OIB:83367452924</t>
  </si>
  <si>
    <t>KLASA;604-01/22-01/03,URBROJ:2140-23-2-22-8</t>
  </si>
  <si>
    <t>BOŽIDAR SAJKO OIB:82335191447</t>
  </si>
  <si>
    <t>KLASA;604-01/22-01/03,URBROJ:2140-23-2-22-5</t>
  </si>
  <si>
    <t>RENATO MACAN OIB:29939581371</t>
  </si>
  <si>
    <t>KLASA;604-01/22-01/03,URBROJ:2140-23-2-22-12</t>
  </si>
  <si>
    <t>HRVOJE CEROVEČKI OIB.05001219494</t>
  </si>
  <si>
    <t>KLASA;604-01/22-01/03,URBROJ:2140-23-2-22-10</t>
  </si>
  <si>
    <t>KRISTINA NOVAK OIB.48532771162</t>
  </si>
  <si>
    <t>KLASA;604-01/22-01/03,URBROJ:2140-23-2-22-06</t>
  </si>
  <si>
    <t>MARIO BENČIĆ OIB: 73702995367</t>
  </si>
  <si>
    <t>KLASA;604-01/22-01/02,URBROJ:2140-23-2-22-23</t>
  </si>
  <si>
    <t>9/2022-6/2023</t>
  </si>
  <si>
    <t>265,44 EURA/2.000,00 kn</t>
  </si>
  <si>
    <t>6/2023</t>
  </si>
  <si>
    <t>KLASA;604-01/22-01/02,URBROJ:2140-23-2-22-11</t>
  </si>
  <si>
    <t>N/p</t>
  </si>
  <si>
    <t>GORSKA SLUŽBA SPAŠAVANJA</t>
  </si>
  <si>
    <t>KLASA;604-01/22-01/02,URBROJ:2140-23-2-22-19</t>
  </si>
  <si>
    <t>EV.BROJ:JN-07/22</t>
  </si>
  <si>
    <t>NABAVA RADNIH BILJEŽNICA ZA UČENIKE OŠ MIHOVLJAN</t>
  </si>
  <si>
    <t>KLASA;604-01/22-01/02,URBROJ:2140-23-2-22-16</t>
  </si>
  <si>
    <t>KLASA;604-01/22-01/02,URBROJ:2140-23-2-22-18</t>
  </si>
  <si>
    <t>LEON IVANKOVIĆ OIB: 57880390367</t>
  </si>
  <si>
    <t>KLASA;604-01/22-01/02,URBROJ:2140-23-2-22-10</t>
  </si>
  <si>
    <t>KLASA;604-01/22-01/02,URBROJ:2140-23-2-22-8</t>
  </si>
  <si>
    <t>KLASA;604-01/22-01/02,URBROJ:2140-23-2-2-12</t>
  </si>
  <si>
    <t>KLASA;604-01/22-01/02,URBROJ:2140-23-2-2-9</t>
  </si>
  <si>
    <t>KLASA;604-01/22-01/02,URBROJ:2140-23-2-2-17</t>
  </si>
  <si>
    <t>KLASA;604-01/22-01/02,URBROJ:2140-23-2-2-13</t>
  </si>
  <si>
    <t>KLASA;604-01/22-01/02,URBROJ:2140-23-2-2-15</t>
  </si>
  <si>
    <t>JN</t>
  </si>
  <si>
    <t>NAJAM SMJEŠTAJNOG MJESTA ZA PSE</t>
  </si>
  <si>
    <t>MIHAELA VUĐAN OIB: 89589738774</t>
  </si>
  <si>
    <t>KLASA;604-01/22-01/02,URBROJ:2140-23-2-2-19</t>
  </si>
  <si>
    <t>JAKOV LJUBIČIĆ OIB: 32141452308</t>
  </si>
  <si>
    <t>KLASA;604-01/22-01/02,URBROJ:2140-23-2-2-21</t>
  </si>
  <si>
    <t>JN-02/22</t>
  </si>
  <si>
    <t>jednostavna nabava kamenog agregata prema troškovniku</t>
  </si>
  <si>
    <t>ANA MARIJA PETRAČ OIB: 59556994271</t>
  </si>
  <si>
    <t>KLASA;604-01/22-01/02,URBROJ:2140-23-2-2-20</t>
  </si>
  <si>
    <t>SILVIJA SINKOVIĆ OIB: 71663582655</t>
  </si>
  <si>
    <t>EMILIJA KONČEVSKI OIB: 29676945431</t>
  </si>
  <si>
    <t>KLASA;604-01/22-01/02,URBROJ:2140-23-2-2-5</t>
  </si>
  <si>
    <t>KLASA;604-01/22-01/02,URBROJ:2140-23-2-2-7</t>
  </si>
  <si>
    <t>MATEJ PUTAR OIB: 29346433900</t>
  </si>
  <si>
    <t>KLASA;604-01/22-01/02,URBROJ:2140-23-2-2-6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</si>
</sst>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#,##0.00"/>
    <numFmt numFmtId="168" formatCode="@"/>
    <numFmt numFmtId="169" formatCode="0.00"/>
    <numFmt numFmtId="170" formatCode="#,##0.00\ [$kn-41A];[RED]\-#,##0.00\ [$kn-41A]"/>
    <numFmt numFmtId="171" formatCode="#,##0"/>
  </numFmts>
  <fonts count="1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color indexed="32"/>
      <name val="Arial"/>
      <family val="2"/>
    </font>
    <font>
      <sz val="10"/>
      <color indexed="58"/>
      <name val="Arial"/>
      <family val="2"/>
    </font>
    <font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4"/>
      <color indexed="32"/>
      <name val="Arial"/>
      <family val="2"/>
    </font>
    <font>
      <sz val="13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3" fillId="3" borderId="0" xfId="0" applyFont="1" applyFill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 shrinkToFit="1"/>
    </xf>
    <xf numFmtId="164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 shrinkToFit="1"/>
    </xf>
    <xf numFmtId="166" fontId="0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 readingOrder="1"/>
    </xf>
    <xf numFmtId="164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 wrapText="1" readingOrder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  <xf numFmtId="168" fontId="0" fillId="0" borderId="1" xfId="0" applyNumberFormat="1" applyFont="1" applyFill="1" applyBorder="1" applyAlignment="1">
      <alignment horizontal="center" vertical="center" wrapText="1" readingOrder="1"/>
    </xf>
    <xf numFmtId="165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9" fontId="0" fillId="4" borderId="1" xfId="0" applyNumberFormat="1" applyFont="1" applyFill="1" applyBorder="1" applyAlignment="1">
      <alignment horizontal="center" vertical="center"/>
    </xf>
    <xf numFmtId="164" fontId="0" fillId="4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 horizontal="left" wrapText="1"/>
    </xf>
    <xf numFmtId="166" fontId="0" fillId="0" borderId="2" xfId="0" applyNumberFormat="1" applyBorder="1" applyAlignment="1">
      <alignment horizontal="left"/>
    </xf>
    <xf numFmtId="166" fontId="0" fillId="0" borderId="2" xfId="0" applyNumberFormat="1" applyFont="1" applyBorder="1" applyAlignment="1">
      <alignment horizontal="left" wrapText="1"/>
    </xf>
    <xf numFmtId="164" fontId="0" fillId="0" borderId="2" xfId="0" applyFont="1" applyBorder="1" applyAlignment="1">
      <alignment horizontal="center"/>
    </xf>
    <xf numFmtId="166" fontId="0" fillId="0" borderId="2" xfId="0" applyNumberFormat="1" applyFont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 readingOrder="1"/>
    </xf>
    <xf numFmtId="164" fontId="0" fillId="0" borderId="2" xfId="0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vertical="center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 wrapText="1"/>
    </xf>
    <xf numFmtId="166" fontId="0" fillId="0" borderId="2" xfId="0" applyNumberFormat="1" applyBorder="1" applyAlignment="1">
      <alignment horizont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7" fontId="0" fillId="3" borderId="1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0" fillId="2" borderId="1" xfId="0" applyFont="1" applyFill="1" applyBorder="1" applyAlignment="1">
      <alignment horizontal="center" vertical="center" wrapText="1" readingOrder="1"/>
    </xf>
    <xf numFmtId="166" fontId="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wrapText="1"/>
    </xf>
    <xf numFmtId="164" fontId="0" fillId="0" borderId="2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wrapText="1"/>
    </xf>
    <xf numFmtId="164" fontId="7" fillId="2" borderId="1" xfId="0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70" fontId="0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70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2" borderId="1" xfId="0" applyFont="1" applyFill="1" applyBorder="1" applyAlignment="1">
      <alignment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70" fontId="0" fillId="2" borderId="1" xfId="0" applyNumberFormat="1" applyFont="1" applyFill="1" applyBorder="1" applyAlignment="1">
      <alignment horizontal="center" vertical="center"/>
    </xf>
    <xf numFmtId="170" fontId="0" fillId="2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 readingOrder="1"/>
    </xf>
    <xf numFmtId="164" fontId="0" fillId="0" borderId="0" xfId="0" applyFont="1" applyFill="1" applyBorder="1" applyAlignment="1">
      <alignment vertical="center" wrapText="1"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70707"/>
      <rgbColor rgb="00808000"/>
      <rgbColor rgb="00800080"/>
      <rgbColor rgb="00008080"/>
      <rgbColor rgb="00C0C0C0"/>
      <rgbColor rgb="00808080"/>
      <rgbColor rgb="009999FF"/>
      <rgbColor rgb="00993366"/>
      <rgbColor rgb="00FFFBFB"/>
      <rgbColor rgb="00CCFFFF"/>
      <rgbColor rgb="00660066"/>
      <rgbColor rgb="00FF8080"/>
      <rgbColor rgb="000066CC"/>
      <rgbColor rgb="00CCCCFF"/>
      <rgbColor rgb="0004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E0D0D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188"/>
  <sheetViews>
    <sheetView tabSelected="1" workbookViewId="0" topLeftCell="A4">
      <pane ySplit="6" topLeftCell="A95" activePane="bottomLeft" state="frozen"/>
      <selection pane="topLeft" activeCell="A4" sqref="A4"/>
      <selection pane="bottomLeft" activeCell="C101" sqref="C101"/>
    </sheetView>
  </sheetViews>
  <sheetFormatPr defaultColWidth="8.00390625" defaultRowHeight="12.75"/>
  <cols>
    <col min="1" max="1" width="0.71875" style="1" hidden="1" customWidth="1"/>
    <col min="2" max="2" width="6.7109375" style="1" customWidth="1"/>
    <col min="3" max="3" width="28.421875" style="2" customWidth="1"/>
    <col min="4" max="4" width="28.421875" style="1" customWidth="1"/>
    <col min="5" max="5" width="15.8515625" style="2" customWidth="1"/>
    <col min="6" max="6" width="13.140625" style="3" customWidth="1"/>
    <col min="7" max="10" width="14.57421875" style="2" customWidth="1"/>
    <col min="11" max="11" width="21.7109375" style="2" customWidth="1"/>
    <col min="12" max="12" width="15.7109375" style="2" customWidth="1"/>
    <col min="13" max="13" width="12.00390625" style="2" customWidth="1"/>
    <col min="14" max="14" width="26.421875" style="2" customWidth="1"/>
    <col min="15" max="15" width="20.8515625" style="1" customWidth="1"/>
    <col min="16" max="16384" width="8.8515625" style="1" customWidth="1"/>
  </cols>
  <sheetData>
    <row r="1" ht="12.75"/>
    <row r="2" ht="12.75"/>
    <row r="3" ht="12.75"/>
    <row r="4" ht="14.25">
      <c r="B4" s="4"/>
    </row>
    <row r="5" ht="12.75"/>
    <row r="6" spans="2:6" ht="12.75">
      <c r="B6" s="5" t="s">
        <v>0</v>
      </c>
      <c r="F6" s="2"/>
    </row>
    <row r="7" spans="2:14" s="2" customFormat="1" ht="12.75">
      <c r="B7" s="6"/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10</v>
      </c>
      <c r="M7" s="7" t="s">
        <v>11</v>
      </c>
      <c r="N7" s="7" t="s">
        <v>12</v>
      </c>
    </row>
    <row r="8" spans="1:14" s="4" customFormat="1" ht="51" customHeight="1">
      <c r="A8" s="8"/>
      <c r="B8" s="9" t="s">
        <v>13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9" t="s">
        <v>20</v>
      </c>
      <c r="J8" s="10" t="s">
        <v>21</v>
      </c>
      <c r="K8" s="10" t="s">
        <v>22</v>
      </c>
      <c r="L8" s="11" t="s">
        <v>23</v>
      </c>
      <c r="M8" s="10" t="s">
        <v>24</v>
      </c>
      <c r="N8" s="10" t="s">
        <v>25</v>
      </c>
    </row>
    <row r="9" spans="1:14" s="4" customFormat="1" ht="51" customHeight="1">
      <c r="A9" s="8"/>
      <c r="B9" s="12">
        <v>1</v>
      </c>
      <c r="C9" s="12" t="s">
        <v>26</v>
      </c>
      <c r="D9" s="12" t="s">
        <v>27</v>
      </c>
      <c r="E9" s="12" t="s">
        <v>28</v>
      </c>
      <c r="F9" s="13">
        <v>44888</v>
      </c>
      <c r="G9" s="12" t="s">
        <v>29</v>
      </c>
      <c r="H9" s="12" t="s">
        <v>30</v>
      </c>
      <c r="I9" s="12">
        <v>106.18</v>
      </c>
      <c r="J9" s="14">
        <v>25.92</v>
      </c>
      <c r="K9" s="14" t="s">
        <v>31</v>
      </c>
      <c r="L9" s="15" t="s">
        <v>32</v>
      </c>
      <c r="M9" s="16">
        <v>45291</v>
      </c>
      <c r="N9" s="14">
        <v>132.72</v>
      </c>
    </row>
    <row r="10" spans="1:14" s="25" customFormat="1" ht="84.75" customHeight="1">
      <c r="A10" s="17"/>
      <c r="B10" s="12">
        <v>2</v>
      </c>
      <c r="C10" s="18" t="s">
        <v>33</v>
      </c>
      <c r="D10" s="19" t="s">
        <v>28</v>
      </c>
      <c r="E10" s="20" t="s">
        <v>34</v>
      </c>
      <c r="F10" s="21">
        <v>44928</v>
      </c>
      <c r="G10" s="22" t="s">
        <v>35</v>
      </c>
      <c r="H10" s="22" t="s">
        <v>30</v>
      </c>
      <c r="I10" s="23">
        <v>400</v>
      </c>
      <c r="J10" s="23" t="s">
        <v>36</v>
      </c>
      <c r="K10" s="22">
        <v>0</v>
      </c>
      <c r="L10" s="22" t="s">
        <v>32</v>
      </c>
      <c r="M10" s="22"/>
      <c r="N10" s="24">
        <v>400</v>
      </c>
    </row>
    <row r="11" spans="1:14" s="25" customFormat="1" ht="84.75" customHeight="1">
      <c r="A11" s="17"/>
      <c r="B11" s="12">
        <v>3</v>
      </c>
      <c r="C11" s="18" t="s">
        <v>37</v>
      </c>
      <c r="D11" s="19" t="s">
        <v>28</v>
      </c>
      <c r="E11" s="20" t="s">
        <v>38</v>
      </c>
      <c r="F11" s="21">
        <v>44928</v>
      </c>
      <c r="G11" s="22" t="s">
        <v>39</v>
      </c>
      <c r="H11" s="22" t="s">
        <v>40</v>
      </c>
      <c r="I11" s="23">
        <v>33.57</v>
      </c>
      <c r="J11" s="23" t="s">
        <v>36</v>
      </c>
      <c r="K11" s="22">
        <v>0</v>
      </c>
      <c r="L11" s="22" t="s">
        <v>32</v>
      </c>
      <c r="M11" s="22" t="s">
        <v>40</v>
      </c>
      <c r="N11" s="24">
        <v>33.57</v>
      </c>
    </row>
    <row r="12" spans="1:14" s="25" customFormat="1" ht="84.75" customHeight="1">
      <c r="A12" s="17"/>
      <c r="B12" s="12">
        <v>4</v>
      </c>
      <c r="C12" s="18" t="s">
        <v>41</v>
      </c>
      <c r="D12" s="19" t="s">
        <v>28</v>
      </c>
      <c r="E12" s="20" t="s">
        <v>42</v>
      </c>
      <c r="F12" s="21">
        <v>44928</v>
      </c>
      <c r="G12" s="22" t="s">
        <v>43</v>
      </c>
      <c r="H12" s="22" t="s">
        <v>30</v>
      </c>
      <c r="I12" s="23"/>
      <c r="J12" s="23"/>
      <c r="K12" s="22"/>
      <c r="L12" s="22"/>
      <c r="M12" s="22"/>
      <c r="N12" s="24">
        <v>3667.12</v>
      </c>
    </row>
    <row r="13" spans="1:14" s="4" customFormat="1" ht="51" customHeight="1">
      <c r="A13" s="8"/>
      <c r="B13" s="12">
        <v>5</v>
      </c>
      <c r="C13" s="12" t="s">
        <v>44</v>
      </c>
      <c r="D13" s="12" t="s">
        <v>45</v>
      </c>
      <c r="E13" s="12" t="s">
        <v>28</v>
      </c>
      <c r="F13" s="13">
        <v>44943</v>
      </c>
      <c r="G13" s="12" t="s">
        <v>46</v>
      </c>
      <c r="H13" s="12" t="s">
        <v>30</v>
      </c>
      <c r="I13" s="12">
        <v>1320</v>
      </c>
      <c r="J13" s="14">
        <v>330</v>
      </c>
      <c r="K13" s="14">
        <v>1650</v>
      </c>
      <c r="L13" s="15" t="s">
        <v>47</v>
      </c>
      <c r="M13" s="16">
        <v>45291</v>
      </c>
      <c r="N13" s="14">
        <v>1650</v>
      </c>
    </row>
    <row r="14" spans="1:14" s="4" customFormat="1" ht="51" customHeight="1">
      <c r="A14" s="8"/>
      <c r="B14" s="12">
        <v>6</v>
      </c>
      <c r="C14" s="12" t="s">
        <v>48</v>
      </c>
      <c r="D14" s="12" t="s">
        <v>49</v>
      </c>
      <c r="E14" s="12" t="s">
        <v>28</v>
      </c>
      <c r="F14" s="13">
        <v>44952</v>
      </c>
      <c r="G14" s="12" t="s">
        <v>50</v>
      </c>
      <c r="H14" s="12" t="s">
        <v>30</v>
      </c>
      <c r="I14" s="12">
        <v>8040</v>
      </c>
      <c r="J14" s="14">
        <v>2010</v>
      </c>
      <c r="K14" s="14">
        <v>10050</v>
      </c>
      <c r="L14" s="15" t="s">
        <v>47</v>
      </c>
      <c r="M14" s="16">
        <v>45291</v>
      </c>
      <c r="N14" s="14">
        <v>10050</v>
      </c>
    </row>
    <row r="15" spans="1:14" s="25" customFormat="1" ht="86.25" customHeight="1">
      <c r="A15" s="17"/>
      <c r="B15" s="12">
        <v>7</v>
      </c>
      <c r="C15" s="26" t="s">
        <v>51</v>
      </c>
      <c r="D15" s="19" t="s">
        <v>52</v>
      </c>
      <c r="E15" s="26" t="s">
        <v>28</v>
      </c>
      <c r="F15" s="27">
        <v>44957</v>
      </c>
      <c r="G15" s="22" t="s">
        <v>53</v>
      </c>
      <c r="H15" s="28">
        <v>45245</v>
      </c>
      <c r="I15" s="23">
        <v>26544.56</v>
      </c>
      <c r="J15" s="23" t="s">
        <v>36</v>
      </c>
      <c r="K15" s="23"/>
      <c r="L15" s="22" t="s">
        <v>32</v>
      </c>
      <c r="M15" s="28">
        <v>45245</v>
      </c>
      <c r="N15" s="23">
        <v>26544.56</v>
      </c>
    </row>
    <row r="16" spans="1:14" s="25" customFormat="1" ht="132" customHeight="1">
      <c r="A16" s="17"/>
      <c r="B16" s="12">
        <v>8</v>
      </c>
      <c r="C16" s="18" t="s">
        <v>54</v>
      </c>
      <c r="D16" s="19" t="s">
        <v>55</v>
      </c>
      <c r="E16" s="18" t="s">
        <v>28</v>
      </c>
      <c r="F16" s="27">
        <v>44963</v>
      </c>
      <c r="G16" s="22"/>
      <c r="H16" s="23" t="s">
        <v>56</v>
      </c>
      <c r="I16" s="23">
        <f>K16-(K16*0.2)</f>
        <v>0</v>
      </c>
      <c r="J16" s="23">
        <f>K16-I16</f>
        <v>0</v>
      </c>
      <c r="K16" s="23"/>
      <c r="L16" s="23" t="s">
        <v>32</v>
      </c>
      <c r="M16" s="23" t="s">
        <v>56</v>
      </c>
      <c r="N16" s="24">
        <f>K16</f>
        <v>0</v>
      </c>
    </row>
    <row r="17" spans="1:14" s="25" customFormat="1" ht="114.75" customHeight="1">
      <c r="A17" s="17"/>
      <c r="B17" s="12">
        <v>9</v>
      </c>
      <c r="C17" s="18" t="s">
        <v>57</v>
      </c>
      <c r="D17" s="19" t="s">
        <v>58</v>
      </c>
      <c r="E17" s="18" t="s">
        <v>28</v>
      </c>
      <c r="F17" s="21">
        <v>44995</v>
      </c>
      <c r="G17" s="22" t="s">
        <v>59</v>
      </c>
      <c r="H17" s="22" t="s">
        <v>60</v>
      </c>
      <c r="I17" s="23">
        <v>96483.18</v>
      </c>
      <c r="J17" s="29" t="s">
        <v>36</v>
      </c>
      <c r="K17" s="22">
        <v>0</v>
      </c>
      <c r="L17" s="22" t="s">
        <v>61</v>
      </c>
      <c r="M17" s="22" t="s">
        <v>62</v>
      </c>
      <c r="N17" s="23">
        <v>96483.18</v>
      </c>
    </row>
    <row r="18" spans="1:14" s="25" customFormat="1" ht="114.75" customHeight="1">
      <c r="A18" s="17"/>
      <c r="B18" s="12">
        <v>10</v>
      </c>
      <c r="C18" s="18" t="s">
        <v>63</v>
      </c>
      <c r="D18" s="19" t="s">
        <v>28</v>
      </c>
      <c r="E18" s="18" t="s">
        <v>64</v>
      </c>
      <c r="F18" s="21">
        <v>45016</v>
      </c>
      <c r="G18" s="22" t="s">
        <v>65</v>
      </c>
      <c r="H18" s="22"/>
      <c r="I18" s="23">
        <v>6211</v>
      </c>
      <c r="J18" s="29" t="s">
        <v>36</v>
      </c>
      <c r="K18" s="22">
        <v>0</v>
      </c>
      <c r="L18" s="22" t="s">
        <v>47</v>
      </c>
      <c r="M18" s="22"/>
      <c r="N18" s="23">
        <v>6211</v>
      </c>
    </row>
    <row r="19" spans="1:14" s="25" customFormat="1" ht="114.75" customHeight="1">
      <c r="A19" s="17"/>
      <c r="B19" s="12">
        <v>11</v>
      </c>
      <c r="C19" s="18" t="s">
        <v>66</v>
      </c>
      <c r="D19" s="19" t="s">
        <v>28</v>
      </c>
      <c r="E19" s="18" t="s">
        <v>67</v>
      </c>
      <c r="F19" s="21">
        <v>45029</v>
      </c>
      <c r="G19" s="22" t="s">
        <v>68</v>
      </c>
      <c r="H19" s="22" t="s">
        <v>69</v>
      </c>
      <c r="I19" s="23">
        <v>350</v>
      </c>
      <c r="J19" s="29">
        <v>87.5</v>
      </c>
      <c r="K19" s="22">
        <v>437.5</v>
      </c>
      <c r="L19" s="22" t="s">
        <v>61</v>
      </c>
      <c r="M19" s="22" t="s">
        <v>70</v>
      </c>
      <c r="N19" s="22">
        <v>437.5</v>
      </c>
    </row>
    <row r="20" spans="1:14" s="25" customFormat="1" ht="114.75" customHeight="1">
      <c r="A20" s="17"/>
      <c r="B20" s="12">
        <v>12</v>
      </c>
      <c r="C20" s="18" t="s">
        <v>66</v>
      </c>
      <c r="D20" s="19" t="s">
        <v>28</v>
      </c>
      <c r="E20" s="18" t="s">
        <v>67</v>
      </c>
      <c r="F20" s="21">
        <v>45000</v>
      </c>
      <c r="G20" s="22" t="s">
        <v>71</v>
      </c>
      <c r="H20" s="22" t="s">
        <v>70</v>
      </c>
      <c r="I20" s="23">
        <v>350</v>
      </c>
      <c r="J20" s="29">
        <v>87.5</v>
      </c>
      <c r="K20" s="22">
        <v>437.5</v>
      </c>
      <c r="L20" s="22" t="s">
        <v>61</v>
      </c>
      <c r="M20" s="22" t="s">
        <v>70</v>
      </c>
      <c r="N20" s="22">
        <v>437.5</v>
      </c>
    </row>
    <row r="21" spans="1:14" s="25" customFormat="1" ht="114.75" customHeight="1">
      <c r="A21" s="17"/>
      <c r="B21" s="12">
        <v>13</v>
      </c>
      <c r="C21" s="18" t="s">
        <v>72</v>
      </c>
      <c r="D21" s="19" t="s">
        <v>73</v>
      </c>
      <c r="E21" s="18" t="s">
        <v>28</v>
      </c>
      <c r="F21" s="21">
        <v>45000</v>
      </c>
      <c r="G21" s="22" t="s">
        <v>74</v>
      </c>
      <c r="H21" s="22" t="s">
        <v>30</v>
      </c>
      <c r="I21" s="30" t="s">
        <v>75</v>
      </c>
      <c r="J21" s="31"/>
      <c r="K21" s="22"/>
      <c r="L21" s="22"/>
      <c r="M21" s="22" t="s">
        <v>76</v>
      </c>
      <c r="N21" s="32">
        <v>2798.09</v>
      </c>
    </row>
    <row r="22" spans="1:14" s="25" customFormat="1" ht="114.75" customHeight="1">
      <c r="A22" s="17"/>
      <c r="B22" s="12">
        <v>14</v>
      </c>
      <c r="C22" s="18" t="s">
        <v>77</v>
      </c>
      <c r="D22" s="19" t="s">
        <v>78</v>
      </c>
      <c r="E22" s="18" t="s">
        <v>28</v>
      </c>
      <c r="F22" s="21">
        <v>45014</v>
      </c>
      <c r="G22" s="22" t="s">
        <v>79</v>
      </c>
      <c r="H22" s="22" t="s">
        <v>80</v>
      </c>
      <c r="I22" s="23">
        <v>1600</v>
      </c>
      <c r="J22" s="29" t="s">
        <v>36</v>
      </c>
      <c r="K22" s="22">
        <v>0</v>
      </c>
      <c r="L22" s="22" t="s">
        <v>32</v>
      </c>
      <c r="M22" s="33">
        <v>45035</v>
      </c>
      <c r="N22" s="23">
        <v>1600</v>
      </c>
    </row>
    <row r="23" spans="1:14" s="25" customFormat="1" ht="114.75" customHeight="1">
      <c r="A23" s="17"/>
      <c r="B23" s="12">
        <v>15</v>
      </c>
      <c r="C23" s="18" t="s">
        <v>81</v>
      </c>
      <c r="D23" s="19" t="s">
        <v>28</v>
      </c>
      <c r="E23" s="18" t="s">
        <v>82</v>
      </c>
      <c r="F23" s="21">
        <v>45016</v>
      </c>
      <c r="G23" s="22" t="s">
        <v>65</v>
      </c>
      <c r="H23" s="22"/>
      <c r="I23" s="23">
        <v>6211</v>
      </c>
      <c r="J23" s="29"/>
      <c r="K23" s="22"/>
      <c r="L23" s="22" t="s">
        <v>32</v>
      </c>
      <c r="M23" s="22"/>
      <c r="N23" s="23">
        <v>6211</v>
      </c>
    </row>
    <row r="24" spans="1:14" s="25" customFormat="1" ht="114.75" customHeight="1">
      <c r="A24" s="17"/>
      <c r="B24" s="12">
        <v>16</v>
      </c>
      <c r="C24" s="18" t="s">
        <v>83</v>
      </c>
      <c r="D24" s="19" t="s">
        <v>28</v>
      </c>
      <c r="E24" s="18" t="s">
        <v>84</v>
      </c>
      <c r="F24" s="21">
        <v>45017</v>
      </c>
      <c r="G24" s="22" t="s">
        <v>85</v>
      </c>
      <c r="H24" s="22" t="s">
        <v>86</v>
      </c>
      <c r="I24" s="23">
        <v>4680</v>
      </c>
      <c r="J24" s="29">
        <v>1170</v>
      </c>
      <c r="K24" s="22">
        <v>5850</v>
      </c>
      <c r="L24" s="22" t="s">
        <v>32</v>
      </c>
      <c r="M24" s="33">
        <v>45747</v>
      </c>
      <c r="N24" s="22">
        <v>5850</v>
      </c>
    </row>
    <row r="25" spans="1:14" s="25" customFormat="1" ht="114.75" customHeight="1">
      <c r="A25" s="17"/>
      <c r="B25" s="12">
        <v>17</v>
      </c>
      <c r="C25" s="18" t="s">
        <v>87</v>
      </c>
      <c r="D25" s="19" t="s">
        <v>73</v>
      </c>
      <c r="E25" s="18" t="s">
        <v>28</v>
      </c>
      <c r="F25" s="21">
        <v>45017</v>
      </c>
      <c r="G25" s="22" t="s">
        <v>88</v>
      </c>
      <c r="H25" s="22" t="s">
        <v>30</v>
      </c>
      <c r="I25" s="22" t="s">
        <v>89</v>
      </c>
      <c r="J25" s="29">
        <v>907.83</v>
      </c>
      <c r="K25" s="22">
        <v>4539.125</v>
      </c>
      <c r="L25" s="34" t="s">
        <v>32</v>
      </c>
      <c r="M25" s="33">
        <v>45382</v>
      </c>
      <c r="N25" s="22">
        <v>4539.125</v>
      </c>
    </row>
    <row r="26" spans="1:256" ht="84.75" customHeight="1">
      <c r="A26"/>
      <c r="B26" s="12">
        <v>18</v>
      </c>
      <c r="C26" s="35" t="s">
        <v>90</v>
      </c>
      <c r="D26" s="35" t="s">
        <v>28</v>
      </c>
      <c r="E26" s="35" t="s">
        <v>91</v>
      </c>
      <c r="F26" s="36">
        <v>45024</v>
      </c>
      <c r="G26" s="35" t="s">
        <v>92</v>
      </c>
      <c r="H26" s="35" t="s">
        <v>93</v>
      </c>
      <c r="I26" s="34">
        <v>215701.14</v>
      </c>
      <c r="J26" s="34">
        <v>53925.239</v>
      </c>
      <c r="K26" s="34">
        <v>269626.43</v>
      </c>
      <c r="L26" s="34" t="s">
        <v>32</v>
      </c>
      <c r="M26" s="37" t="s">
        <v>94</v>
      </c>
      <c r="N26" s="38">
        <v>269626.43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84.75" customHeight="1">
      <c r="A27"/>
      <c r="B27" s="12">
        <v>19</v>
      </c>
      <c r="C27" s="35" t="s">
        <v>95</v>
      </c>
      <c r="D27" s="35" t="s">
        <v>28</v>
      </c>
      <c r="E27" s="35" t="s">
        <v>96</v>
      </c>
      <c r="F27" s="36">
        <v>45027</v>
      </c>
      <c r="G27" s="35" t="s">
        <v>97</v>
      </c>
      <c r="H27" s="35" t="s">
        <v>30</v>
      </c>
      <c r="I27" s="34">
        <v>750</v>
      </c>
      <c r="J27" s="34">
        <v>250</v>
      </c>
      <c r="K27" s="34">
        <v>1000</v>
      </c>
      <c r="L27" s="34" t="s">
        <v>32</v>
      </c>
      <c r="M27" s="37">
        <v>45291</v>
      </c>
      <c r="N27" s="38">
        <v>1000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84.75" customHeight="1">
      <c r="A28"/>
      <c r="B28" s="12">
        <v>20</v>
      </c>
      <c r="C28" s="35" t="s">
        <v>95</v>
      </c>
      <c r="D28" s="35" t="s">
        <v>28</v>
      </c>
      <c r="E28" s="35" t="s">
        <v>98</v>
      </c>
      <c r="F28" s="36">
        <v>45027</v>
      </c>
      <c r="G28" s="35" t="s">
        <v>99</v>
      </c>
      <c r="H28" s="35" t="s">
        <v>30</v>
      </c>
      <c r="I28" s="34">
        <v>999.96</v>
      </c>
      <c r="J28" s="34">
        <v>249.99</v>
      </c>
      <c r="K28" s="34">
        <v>1249.95</v>
      </c>
      <c r="L28" s="34" t="s">
        <v>32</v>
      </c>
      <c r="M28" s="37">
        <v>45291</v>
      </c>
      <c r="N28" s="38">
        <v>1249.95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84.75" customHeight="1">
      <c r="A29"/>
      <c r="B29" s="12">
        <v>21</v>
      </c>
      <c r="C29" s="35" t="s">
        <v>95</v>
      </c>
      <c r="D29" s="35" t="s">
        <v>28</v>
      </c>
      <c r="E29" s="35" t="s">
        <v>100</v>
      </c>
      <c r="F29" s="36">
        <v>45027</v>
      </c>
      <c r="G29" s="35" t="s">
        <v>101</v>
      </c>
      <c r="H29" s="35" t="s">
        <v>30</v>
      </c>
      <c r="I29" s="34">
        <v>499.92</v>
      </c>
      <c r="J29" s="34">
        <v>249.99</v>
      </c>
      <c r="K29" s="34">
        <v>124.98</v>
      </c>
      <c r="L29" s="34" t="s">
        <v>32</v>
      </c>
      <c r="M29" s="37">
        <v>45291</v>
      </c>
      <c r="N29" s="38">
        <v>624.9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84.75" customHeight="1">
      <c r="A30"/>
      <c r="B30" s="12">
        <v>22</v>
      </c>
      <c r="C30" s="35" t="s">
        <v>102</v>
      </c>
      <c r="D30" s="35" t="s">
        <v>28</v>
      </c>
      <c r="E30" s="35" t="s">
        <v>103</v>
      </c>
      <c r="F30" s="36">
        <v>45033</v>
      </c>
      <c r="G30" s="35" t="s">
        <v>104</v>
      </c>
      <c r="H30" s="35" t="s">
        <v>105</v>
      </c>
      <c r="I30" s="34"/>
      <c r="J30" s="34"/>
      <c r="K30" s="34"/>
      <c r="L30" s="34"/>
      <c r="M30" s="37"/>
      <c r="N30" s="3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84.75" customHeight="1">
      <c r="A31"/>
      <c r="B31" s="12">
        <v>23</v>
      </c>
      <c r="C31" s="35" t="s">
        <v>106</v>
      </c>
      <c r="D31" s="35" t="s">
        <v>107</v>
      </c>
      <c r="E31" s="35" t="s">
        <v>28</v>
      </c>
      <c r="F31" s="36">
        <v>45034</v>
      </c>
      <c r="G31" s="35" t="s">
        <v>74</v>
      </c>
      <c r="H31" s="35" t="s">
        <v>108</v>
      </c>
      <c r="I31" s="38">
        <v>212.36</v>
      </c>
      <c r="J31" s="38">
        <v>53.09</v>
      </c>
      <c r="K31" s="38">
        <v>265.45</v>
      </c>
      <c r="L31" s="38" t="s">
        <v>32</v>
      </c>
      <c r="M31" s="39" t="s">
        <v>109</v>
      </c>
      <c r="N31" s="38">
        <v>265.45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" s="25" customFormat="1" ht="64.5" customHeight="1">
      <c r="A32" s="17"/>
      <c r="B32" s="12">
        <v>24</v>
      </c>
      <c r="C32" s="18" t="s">
        <v>110</v>
      </c>
      <c r="D32" s="19" t="s">
        <v>111</v>
      </c>
      <c r="E32" s="18" t="s">
        <v>28</v>
      </c>
      <c r="F32" s="21">
        <v>45034</v>
      </c>
      <c r="G32" s="22" t="s">
        <v>112</v>
      </c>
      <c r="H32" s="33">
        <v>45169</v>
      </c>
      <c r="I32" s="22">
        <v>29040</v>
      </c>
      <c r="J32" s="23" t="s">
        <v>36</v>
      </c>
      <c r="K32" s="22">
        <v>0</v>
      </c>
      <c r="L32" s="22" t="s">
        <v>32</v>
      </c>
      <c r="M32" s="33">
        <v>45169</v>
      </c>
      <c r="N32" s="22">
        <v>29040</v>
      </c>
    </row>
    <row r="33" spans="1:14" s="25" customFormat="1" ht="64.5" customHeight="1">
      <c r="A33" s="17"/>
      <c r="B33" s="12">
        <v>25</v>
      </c>
      <c r="C33" s="18" t="s">
        <v>113</v>
      </c>
      <c r="D33" s="19" t="s">
        <v>28</v>
      </c>
      <c r="E33" s="18" t="s">
        <v>114</v>
      </c>
      <c r="F33" s="21">
        <v>45036</v>
      </c>
      <c r="G33" s="22" t="s">
        <v>115</v>
      </c>
      <c r="H33" s="33">
        <v>45200</v>
      </c>
      <c r="I33" s="22">
        <v>7190</v>
      </c>
      <c r="J33" s="23">
        <v>1797.5</v>
      </c>
      <c r="K33" s="22">
        <v>8987.5</v>
      </c>
      <c r="L33" s="22" t="s">
        <v>32</v>
      </c>
      <c r="M33" s="33">
        <v>45200</v>
      </c>
      <c r="N33" s="22">
        <v>8987.5</v>
      </c>
    </row>
    <row r="34" spans="1:14" s="25" customFormat="1" ht="64.5" customHeight="1">
      <c r="A34" s="17"/>
      <c r="B34" s="12">
        <v>26</v>
      </c>
      <c r="C34" s="18" t="s">
        <v>116</v>
      </c>
      <c r="D34" s="19" t="s">
        <v>28</v>
      </c>
      <c r="E34" s="18" t="s">
        <v>114</v>
      </c>
      <c r="F34" s="21">
        <v>45036</v>
      </c>
      <c r="G34" s="22" t="s">
        <v>117</v>
      </c>
      <c r="H34" s="33">
        <v>45047</v>
      </c>
      <c r="I34" s="22">
        <v>390</v>
      </c>
      <c r="J34" s="23">
        <v>97.5</v>
      </c>
      <c r="K34" s="22">
        <v>487.5</v>
      </c>
      <c r="L34" s="22" t="s">
        <v>32</v>
      </c>
      <c r="M34" s="33">
        <v>45200</v>
      </c>
      <c r="N34" s="22">
        <v>487.5</v>
      </c>
    </row>
    <row r="35" spans="1:14" s="25" customFormat="1" ht="36">
      <c r="A35" s="17"/>
      <c r="B35" s="12">
        <v>27</v>
      </c>
      <c r="C35" s="40" t="s">
        <v>118</v>
      </c>
      <c r="D35" s="19" t="s">
        <v>119</v>
      </c>
      <c r="E35" s="18" t="s">
        <v>28</v>
      </c>
      <c r="F35" s="27">
        <v>45040</v>
      </c>
      <c r="G35" s="40"/>
      <c r="H35" s="33" t="s">
        <v>120</v>
      </c>
      <c r="I35" s="41">
        <v>0</v>
      </c>
      <c r="J35" s="41">
        <v>0</v>
      </c>
      <c r="K35" s="41">
        <v>0</v>
      </c>
      <c r="L35" s="41" t="s">
        <v>32</v>
      </c>
      <c r="M35" s="40" t="s">
        <v>121</v>
      </c>
      <c r="N35" s="41">
        <v>0</v>
      </c>
    </row>
    <row r="36" spans="1:14" s="25" customFormat="1" ht="82.5" customHeight="1">
      <c r="A36" s="17"/>
      <c r="B36" s="12">
        <v>28</v>
      </c>
      <c r="C36" s="18" t="s">
        <v>90</v>
      </c>
      <c r="D36" s="19" t="s">
        <v>28</v>
      </c>
      <c r="E36" s="18" t="s">
        <v>91</v>
      </c>
      <c r="F36" s="21">
        <v>45049</v>
      </c>
      <c r="G36" s="22" t="s">
        <v>122</v>
      </c>
      <c r="H36" s="22" t="s">
        <v>123</v>
      </c>
      <c r="I36" s="23">
        <v>144589.38</v>
      </c>
      <c r="J36" s="23">
        <v>36147.35</v>
      </c>
      <c r="K36" s="22">
        <v>180736.73</v>
      </c>
      <c r="L36" s="22" t="s">
        <v>32</v>
      </c>
      <c r="M36" s="22" t="s">
        <v>124</v>
      </c>
      <c r="N36" s="24">
        <f>K36</f>
        <v>180736.73</v>
      </c>
    </row>
    <row r="37" spans="1:14" s="25" customFormat="1" ht="82.5" customHeight="1">
      <c r="A37" s="17"/>
      <c r="B37" s="12">
        <v>29</v>
      </c>
      <c r="C37" s="22" t="s">
        <v>125</v>
      </c>
      <c r="D37" s="22" t="s">
        <v>28</v>
      </c>
      <c r="E37" s="18" t="s">
        <v>126</v>
      </c>
      <c r="F37" s="27">
        <v>45049</v>
      </c>
      <c r="G37" s="22" t="s">
        <v>127</v>
      </c>
      <c r="H37" s="23" t="s">
        <v>62</v>
      </c>
      <c r="I37" s="23">
        <v>2400</v>
      </c>
      <c r="J37" s="24" t="s">
        <v>36</v>
      </c>
      <c r="K37" s="24">
        <v>0</v>
      </c>
      <c r="L37" s="23" t="s">
        <v>32</v>
      </c>
      <c r="M37" s="23" t="s">
        <v>62</v>
      </c>
      <c r="N37" s="24">
        <v>2400</v>
      </c>
    </row>
    <row r="38" spans="1:14" s="25" customFormat="1" ht="82.5" customHeight="1">
      <c r="A38" s="17"/>
      <c r="B38" s="12">
        <v>30</v>
      </c>
      <c r="C38" s="22" t="s">
        <v>125</v>
      </c>
      <c r="D38" s="19" t="s">
        <v>28</v>
      </c>
      <c r="E38" s="18" t="s">
        <v>128</v>
      </c>
      <c r="F38" s="27">
        <v>45049</v>
      </c>
      <c r="G38" s="22" t="s">
        <v>129</v>
      </c>
      <c r="H38" s="23" t="s">
        <v>62</v>
      </c>
      <c r="I38" s="23">
        <v>929.06</v>
      </c>
      <c r="J38" s="24" t="s">
        <v>36</v>
      </c>
      <c r="K38" s="24">
        <v>0</v>
      </c>
      <c r="L38" s="23" t="s">
        <v>32</v>
      </c>
      <c r="M38" s="23" t="s">
        <v>62</v>
      </c>
      <c r="N38" s="23">
        <v>929.06</v>
      </c>
    </row>
    <row r="39" spans="1:14" s="25" customFormat="1" ht="82.5" customHeight="1">
      <c r="A39" s="17"/>
      <c r="B39" s="12">
        <v>31</v>
      </c>
      <c r="C39" s="22" t="s">
        <v>125</v>
      </c>
      <c r="D39" s="19" t="s">
        <v>28</v>
      </c>
      <c r="E39" s="18" t="s">
        <v>130</v>
      </c>
      <c r="F39" s="27">
        <v>45049</v>
      </c>
      <c r="G39" s="22" t="s">
        <v>131</v>
      </c>
      <c r="H39" s="28">
        <v>45291</v>
      </c>
      <c r="I39" s="23">
        <v>929</v>
      </c>
      <c r="J39" s="24" t="s">
        <v>36</v>
      </c>
      <c r="K39" s="24">
        <v>0</v>
      </c>
      <c r="L39" s="23" t="s">
        <v>32</v>
      </c>
      <c r="M39" s="23" t="s">
        <v>62</v>
      </c>
      <c r="N39" s="23">
        <v>929</v>
      </c>
    </row>
    <row r="40" spans="1:14" s="25" customFormat="1" ht="82.5" customHeight="1">
      <c r="A40" s="17"/>
      <c r="B40" s="12">
        <v>32</v>
      </c>
      <c r="C40" s="18" t="s">
        <v>125</v>
      </c>
      <c r="D40" s="19" t="s">
        <v>28</v>
      </c>
      <c r="E40" s="18" t="s">
        <v>132</v>
      </c>
      <c r="F40" s="27">
        <v>45049</v>
      </c>
      <c r="G40" s="22" t="s">
        <v>133</v>
      </c>
      <c r="H40" s="28">
        <v>45291</v>
      </c>
      <c r="I40" s="23">
        <v>275</v>
      </c>
      <c r="J40" s="24" t="s">
        <v>36</v>
      </c>
      <c r="K40" s="24">
        <v>0</v>
      </c>
      <c r="L40" s="23" t="s">
        <v>32</v>
      </c>
      <c r="M40" s="23" t="s">
        <v>62</v>
      </c>
      <c r="N40" s="23">
        <v>275</v>
      </c>
    </row>
    <row r="41" spans="1:14" s="25" customFormat="1" ht="82.5" customHeight="1">
      <c r="A41" s="17"/>
      <c r="B41" s="12">
        <v>33</v>
      </c>
      <c r="C41" s="18" t="s">
        <v>125</v>
      </c>
      <c r="D41" s="19" t="s">
        <v>28</v>
      </c>
      <c r="E41" s="18" t="s">
        <v>134</v>
      </c>
      <c r="F41" s="27">
        <v>45049</v>
      </c>
      <c r="G41" s="22" t="s">
        <v>135</v>
      </c>
      <c r="H41" s="28">
        <v>45291</v>
      </c>
      <c r="I41" s="23">
        <v>21899</v>
      </c>
      <c r="J41" s="24" t="s">
        <v>36</v>
      </c>
      <c r="K41" s="24">
        <v>0</v>
      </c>
      <c r="L41" s="23" t="s">
        <v>32</v>
      </c>
      <c r="M41" s="23" t="s">
        <v>62</v>
      </c>
      <c r="N41" s="23">
        <v>21899</v>
      </c>
    </row>
    <row r="42" spans="1:14" s="25" customFormat="1" ht="82.5" customHeight="1">
      <c r="A42" s="17"/>
      <c r="B42" s="12">
        <v>34</v>
      </c>
      <c r="C42" s="18" t="s">
        <v>125</v>
      </c>
      <c r="D42" s="19" t="s">
        <v>28</v>
      </c>
      <c r="E42" s="18" t="s">
        <v>136</v>
      </c>
      <c r="F42" s="27">
        <v>45049</v>
      </c>
      <c r="G42" s="22" t="s">
        <v>137</v>
      </c>
      <c r="H42" s="28">
        <v>45291</v>
      </c>
      <c r="I42" s="23">
        <v>1990</v>
      </c>
      <c r="J42" s="24" t="s">
        <v>36</v>
      </c>
      <c r="K42" s="24">
        <v>0</v>
      </c>
      <c r="L42" s="23" t="s">
        <v>32</v>
      </c>
      <c r="M42" s="23" t="s">
        <v>62</v>
      </c>
      <c r="N42" s="23">
        <v>1990</v>
      </c>
    </row>
    <row r="43" spans="1:14" s="25" customFormat="1" ht="82.5" customHeight="1">
      <c r="A43" s="17"/>
      <c r="B43" s="12">
        <v>35</v>
      </c>
      <c r="C43" s="18" t="s">
        <v>125</v>
      </c>
      <c r="D43" s="19" t="s">
        <v>28</v>
      </c>
      <c r="E43" s="18" t="s">
        <v>138</v>
      </c>
      <c r="F43" s="27">
        <v>45049</v>
      </c>
      <c r="G43" s="22" t="s">
        <v>139</v>
      </c>
      <c r="H43" s="23" t="s">
        <v>62</v>
      </c>
      <c r="I43" s="23">
        <v>1990</v>
      </c>
      <c r="J43" s="24" t="s">
        <v>36</v>
      </c>
      <c r="K43" s="24">
        <v>0</v>
      </c>
      <c r="L43" s="23" t="s">
        <v>32</v>
      </c>
      <c r="M43" s="23" t="s">
        <v>62</v>
      </c>
      <c r="N43" s="24">
        <v>1990</v>
      </c>
    </row>
    <row r="44" spans="1:14" s="25" customFormat="1" ht="82.5" customHeight="1">
      <c r="A44" s="17"/>
      <c r="B44" s="12">
        <v>36</v>
      </c>
      <c r="C44" s="18" t="s">
        <v>125</v>
      </c>
      <c r="D44" s="19" t="s">
        <v>28</v>
      </c>
      <c r="E44" s="18" t="s">
        <v>140</v>
      </c>
      <c r="F44" s="27">
        <v>45049</v>
      </c>
      <c r="G44" s="22" t="s">
        <v>141</v>
      </c>
      <c r="H44" s="23" t="s">
        <v>62</v>
      </c>
      <c r="I44" s="23">
        <v>1990</v>
      </c>
      <c r="J44" s="24" t="s">
        <v>36</v>
      </c>
      <c r="K44" s="24">
        <v>0</v>
      </c>
      <c r="L44" s="23" t="s">
        <v>32</v>
      </c>
      <c r="M44" s="23" t="s">
        <v>62</v>
      </c>
      <c r="N44" s="23">
        <v>1990</v>
      </c>
    </row>
    <row r="45" spans="1:14" s="25" customFormat="1" ht="82.5" customHeight="1">
      <c r="A45" s="17"/>
      <c r="B45" s="12">
        <v>37</v>
      </c>
      <c r="C45" s="18" t="s">
        <v>125</v>
      </c>
      <c r="D45" s="19" t="s">
        <v>28</v>
      </c>
      <c r="E45" s="18" t="s">
        <v>142</v>
      </c>
      <c r="F45" s="27">
        <v>45049</v>
      </c>
      <c r="G45" s="22" t="s">
        <v>143</v>
      </c>
      <c r="H45" s="23" t="s">
        <v>62</v>
      </c>
      <c r="I45" s="23">
        <v>929.06</v>
      </c>
      <c r="J45" s="24" t="s">
        <v>36</v>
      </c>
      <c r="K45" s="24">
        <v>0</v>
      </c>
      <c r="L45" s="23" t="s">
        <v>32</v>
      </c>
      <c r="M45" s="23" t="s">
        <v>62</v>
      </c>
      <c r="N45" s="23">
        <v>929.06</v>
      </c>
    </row>
    <row r="46" spans="1:14" s="25" customFormat="1" ht="82.5" customHeight="1">
      <c r="A46" s="17"/>
      <c r="B46" s="12">
        <v>38</v>
      </c>
      <c r="C46" s="18" t="s">
        <v>125</v>
      </c>
      <c r="D46" s="19" t="s">
        <v>28</v>
      </c>
      <c r="E46" s="18" t="s">
        <v>144</v>
      </c>
      <c r="F46" s="27">
        <v>45049</v>
      </c>
      <c r="G46" s="22" t="s">
        <v>145</v>
      </c>
      <c r="H46" s="23" t="s">
        <v>146</v>
      </c>
      <c r="I46" s="23">
        <v>2000</v>
      </c>
      <c r="J46" s="23" t="s">
        <v>36</v>
      </c>
      <c r="K46" s="24">
        <v>0</v>
      </c>
      <c r="L46" s="23" t="s">
        <v>32</v>
      </c>
      <c r="M46" s="23" t="s">
        <v>62</v>
      </c>
      <c r="N46" s="24">
        <v>2000</v>
      </c>
    </row>
    <row r="47" spans="1:14" s="25" customFormat="1" ht="82.5" customHeight="1">
      <c r="A47" s="17"/>
      <c r="B47" s="12">
        <v>39</v>
      </c>
      <c r="C47" s="18" t="s">
        <v>125</v>
      </c>
      <c r="D47" s="19" t="s">
        <v>28</v>
      </c>
      <c r="E47" s="18" t="s">
        <v>147</v>
      </c>
      <c r="F47" s="27">
        <v>45049</v>
      </c>
      <c r="G47" s="22" t="s">
        <v>148</v>
      </c>
      <c r="H47" s="23" t="s">
        <v>146</v>
      </c>
      <c r="I47" s="23">
        <v>7000</v>
      </c>
      <c r="J47" s="23" t="s">
        <v>36</v>
      </c>
      <c r="K47" s="24">
        <v>0</v>
      </c>
      <c r="L47" s="23" t="s">
        <v>32</v>
      </c>
      <c r="M47" s="23" t="s">
        <v>146</v>
      </c>
      <c r="N47" s="24">
        <v>7000</v>
      </c>
    </row>
    <row r="48" spans="1:14" s="25" customFormat="1" ht="82.5" customHeight="1">
      <c r="A48" s="17"/>
      <c r="B48" s="12">
        <v>40</v>
      </c>
      <c r="C48" s="18" t="s">
        <v>149</v>
      </c>
      <c r="D48" s="19" t="s">
        <v>28</v>
      </c>
      <c r="E48" s="18" t="s">
        <v>150</v>
      </c>
      <c r="F48" s="27">
        <v>45068</v>
      </c>
      <c r="G48" s="22" t="s">
        <v>151</v>
      </c>
      <c r="H48" s="28">
        <v>45068</v>
      </c>
      <c r="I48" s="23">
        <v>581246.3</v>
      </c>
      <c r="J48" s="23"/>
      <c r="K48" s="24"/>
      <c r="L48" s="23" t="s">
        <v>152</v>
      </c>
      <c r="M48" s="28">
        <v>45107</v>
      </c>
      <c r="N48" s="23">
        <v>581246.3</v>
      </c>
    </row>
    <row r="49" spans="1:15" s="25" customFormat="1" ht="58.5">
      <c r="A49" s="17"/>
      <c r="B49" s="12">
        <v>41</v>
      </c>
      <c r="C49" s="42" t="s">
        <v>153</v>
      </c>
      <c r="D49" s="43" t="s">
        <v>28</v>
      </c>
      <c r="E49" s="42" t="s">
        <v>154</v>
      </c>
      <c r="F49" s="44">
        <v>45082</v>
      </c>
      <c r="G49" s="45" t="s">
        <v>155</v>
      </c>
      <c r="H49" s="46" t="s">
        <v>156</v>
      </c>
      <c r="I49" s="46">
        <v>450000</v>
      </c>
      <c r="J49" s="46" t="s">
        <v>36</v>
      </c>
      <c r="K49" s="47">
        <v>0</v>
      </c>
      <c r="L49" s="46" t="s">
        <v>32</v>
      </c>
      <c r="M49" s="44" t="s">
        <v>156</v>
      </c>
      <c r="N49" s="47">
        <v>450000</v>
      </c>
      <c r="O49" s="48"/>
    </row>
    <row r="50" spans="1:256" ht="14.25" hidden="1">
      <c r="A50"/>
      <c r="B50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  <c r="O50" s="49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47.25">
      <c r="A51"/>
      <c r="B51" s="12">
        <v>42</v>
      </c>
      <c r="C51" s="51" t="s">
        <v>157</v>
      </c>
      <c r="D51" s="51" t="s">
        <v>28</v>
      </c>
      <c r="E51" s="51" t="s">
        <v>158</v>
      </c>
      <c r="F51" s="52">
        <v>45096</v>
      </c>
      <c r="G51" s="51" t="s">
        <v>159</v>
      </c>
      <c r="H51" s="49"/>
      <c r="I51" s="49">
        <v>476366</v>
      </c>
      <c r="J51" s="49">
        <v>119091.5</v>
      </c>
      <c r="K51" s="49">
        <v>595457.5</v>
      </c>
      <c r="L51" s="49"/>
      <c r="M51" s="51" t="s">
        <v>160</v>
      </c>
      <c r="N51" s="50">
        <v>595457.5</v>
      </c>
      <c r="O51" s="49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4" s="25" customFormat="1" ht="58.5">
      <c r="A52" s="17"/>
      <c r="B52" s="12">
        <v>43</v>
      </c>
      <c r="C52" s="18" t="s">
        <v>161</v>
      </c>
      <c r="D52" s="19" t="s">
        <v>162</v>
      </c>
      <c r="E52" s="18" t="s">
        <v>28</v>
      </c>
      <c r="F52" s="27">
        <v>45118</v>
      </c>
      <c r="G52" s="22" t="s">
        <v>163</v>
      </c>
      <c r="H52" s="22" t="s">
        <v>164</v>
      </c>
      <c r="I52" s="53" t="s">
        <v>165</v>
      </c>
      <c r="J52" s="23" t="s">
        <v>36</v>
      </c>
      <c r="K52" s="24">
        <v>0</v>
      </c>
      <c r="L52" s="23" t="s">
        <v>32</v>
      </c>
      <c r="M52" s="22" t="s">
        <v>164</v>
      </c>
      <c r="N52" s="53">
        <v>3341.96</v>
      </c>
    </row>
    <row r="53" spans="1:14" s="25" customFormat="1" ht="36">
      <c r="A53" s="17"/>
      <c r="B53" s="12">
        <v>44</v>
      </c>
      <c r="C53" s="18" t="s">
        <v>166</v>
      </c>
      <c r="D53" s="19" t="s">
        <v>28</v>
      </c>
      <c r="E53" s="18" t="s">
        <v>167</v>
      </c>
      <c r="F53" s="27">
        <v>45128</v>
      </c>
      <c r="G53" s="22" t="s">
        <v>168</v>
      </c>
      <c r="H53" s="22" t="s">
        <v>169</v>
      </c>
      <c r="I53" s="22">
        <v>6436.58</v>
      </c>
      <c r="J53" s="23">
        <v>321.83</v>
      </c>
      <c r="K53" s="24">
        <v>6758.41</v>
      </c>
      <c r="L53" s="23" t="s">
        <v>32</v>
      </c>
      <c r="M53" s="22" t="s">
        <v>169</v>
      </c>
      <c r="N53" s="24">
        <v>6758.41</v>
      </c>
    </row>
    <row r="54" spans="1:14" s="25" customFormat="1" ht="58.5">
      <c r="A54" s="17"/>
      <c r="B54" s="12">
        <v>45</v>
      </c>
      <c r="C54" s="18" t="s">
        <v>170</v>
      </c>
      <c r="D54" s="19" t="s">
        <v>28</v>
      </c>
      <c r="E54" s="18" t="s">
        <v>171</v>
      </c>
      <c r="F54" s="27">
        <v>45128</v>
      </c>
      <c r="G54" s="22" t="s">
        <v>172</v>
      </c>
      <c r="H54" s="22" t="s">
        <v>173</v>
      </c>
      <c r="I54" s="22">
        <v>13445</v>
      </c>
      <c r="J54" s="23">
        <v>3361.25</v>
      </c>
      <c r="K54" s="24">
        <v>16806.25</v>
      </c>
      <c r="L54" s="23" t="s">
        <v>32</v>
      </c>
      <c r="M54" s="22" t="s">
        <v>173</v>
      </c>
      <c r="N54" s="24">
        <v>16806.25</v>
      </c>
    </row>
    <row r="55" spans="1:14" s="25" customFormat="1" ht="47.25">
      <c r="A55" s="17"/>
      <c r="B55" s="12">
        <v>46</v>
      </c>
      <c r="C55" s="18" t="s">
        <v>174</v>
      </c>
      <c r="D55" s="19" t="s">
        <v>162</v>
      </c>
      <c r="E55" s="18" t="s">
        <v>28</v>
      </c>
      <c r="F55" s="27">
        <v>45142</v>
      </c>
      <c r="G55" s="22" t="s">
        <v>175</v>
      </c>
      <c r="H55" s="22" t="s">
        <v>176</v>
      </c>
      <c r="I55" s="22">
        <v>160</v>
      </c>
      <c r="J55" s="23" t="s">
        <v>36</v>
      </c>
      <c r="K55" s="24">
        <v>0</v>
      </c>
      <c r="L55" s="23" t="s">
        <v>32</v>
      </c>
      <c r="M55" s="22" t="s">
        <v>176</v>
      </c>
      <c r="N55" s="54">
        <v>160</v>
      </c>
    </row>
    <row r="56" spans="1:14" s="25" customFormat="1" ht="47.25">
      <c r="A56" s="17"/>
      <c r="B56" s="12">
        <v>47</v>
      </c>
      <c r="C56" s="18" t="s">
        <v>177</v>
      </c>
      <c r="D56" s="19" t="s">
        <v>178</v>
      </c>
      <c r="E56" s="18" t="s">
        <v>28</v>
      </c>
      <c r="F56" s="27">
        <v>45148</v>
      </c>
      <c r="G56" s="22" t="s">
        <v>179</v>
      </c>
      <c r="H56" s="22" t="s">
        <v>180</v>
      </c>
      <c r="I56" s="22">
        <v>21000</v>
      </c>
      <c r="J56" s="23">
        <v>7000</v>
      </c>
      <c r="K56" s="24">
        <v>28000</v>
      </c>
      <c r="L56" s="23" t="s">
        <v>32</v>
      </c>
      <c r="M56" s="33">
        <v>45261</v>
      </c>
      <c r="N56" s="54">
        <v>28000</v>
      </c>
    </row>
    <row r="57" spans="1:14" s="25" customFormat="1" ht="47.25">
      <c r="A57" s="17"/>
      <c r="B57" s="12">
        <v>48</v>
      </c>
      <c r="C57" s="18" t="s">
        <v>181</v>
      </c>
      <c r="D57" s="19" t="s">
        <v>28</v>
      </c>
      <c r="E57" s="18" t="s">
        <v>182</v>
      </c>
      <c r="F57" s="27">
        <v>45167</v>
      </c>
      <c r="G57" s="22" t="s">
        <v>183</v>
      </c>
      <c r="H57" s="22" t="s">
        <v>184</v>
      </c>
      <c r="I57" s="22">
        <v>79997</v>
      </c>
      <c r="J57" s="23">
        <v>19999.25</v>
      </c>
      <c r="K57" s="24">
        <v>99996.25</v>
      </c>
      <c r="L57" s="23" t="s">
        <v>32</v>
      </c>
      <c r="M57" s="22" t="s">
        <v>184</v>
      </c>
      <c r="N57" s="55">
        <v>99996.25</v>
      </c>
    </row>
    <row r="58" spans="1:14" s="25" customFormat="1" ht="24.75">
      <c r="A58" s="17"/>
      <c r="B58" s="12">
        <v>49</v>
      </c>
      <c r="C58" s="18" t="s">
        <v>185</v>
      </c>
      <c r="D58" s="19" t="s">
        <v>28</v>
      </c>
      <c r="E58" s="18" t="s">
        <v>186</v>
      </c>
      <c r="F58" s="27">
        <v>45169</v>
      </c>
      <c r="G58" s="22"/>
      <c r="H58" s="33">
        <v>45196</v>
      </c>
      <c r="I58" s="22">
        <v>1600</v>
      </c>
      <c r="J58" s="23" t="s">
        <v>36</v>
      </c>
      <c r="K58" s="24">
        <v>0</v>
      </c>
      <c r="L58" s="23" t="s">
        <v>32</v>
      </c>
      <c r="M58" s="33" t="s">
        <v>187</v>
      </c>
      <c r="N58" s="22">
        <v>1600</v>
      </c>
    </row>
    <row r="59" spans="1:14" s="25" customFormat="1" ht="126">
      <c r="A59" s="17"/>
      <c r="B59" s="12">
        <v>50</v>
      </c>
      <c r="C59" s="18" t="s">
        <v>188</v>
      </c>
      <c r="D59" s="19" t="s">
        <v>28</v>
      </c>
      <c r="E59" s="18" t="s">
        <v>189</v>
      </c>
      <c r="F59" s="27">
        <v>45173</v>
      </c>
      <c r="G59" s="22" t="s">
        <v>190</v>
      </c>
      <c r="H59" s="33" t="s">
        <v>191</v>
      </c>
      <c r="I59" s="40" t="s">
        <v>192</v>
      </c>
      <c r="J59" s="23"/>
      <c r="K59" s="24"/>
      <c r="L59" s="23" t="s">
        <v>32</v>
      </c>
      <c r="M59" s="28">
        <v>45098</v>
      </c>
      <c r="N59" s="40">
        <v>4124.41</v>
      </c>
    </row>
    <row r="60" spans="1:14" s="25" customFormat="1" ht="126">
      <c r="A60" s="17"/>
      <c r="B60" s="12">
        <v>51</v>
      </c>
      <c r="C60" s="18" t="s">
        <v>188</v>
      </c>
      <c r="D60" s="19" t="s">
        <v>28</v>
      </c>
      <c r="E60" s="18" t="s">
        <v>193</v>
      </c>
      <c r="F60" s="27">
        <v>45173</v>
      </c>
      <c r="G60" s="22" t="s">
        <v>194</v>
      </c>
      <c r="H60" s="33" t="s">
        <v>191</v>
      </c>
      <c r="I60" s="40" t="s">
        <v>195</v>
      </c>
      <c r="J60" s="23"/>
      <c r="K60" s="24"/>
      <c r="L60" s="15" t="s">
        <v>32</v>
      </c>
      <c r="M60" s="28">
        <v>45098</v>
      </c>
      <c r="N60" s="40">
        <v>7668.5</v>
      </c>
    </row>
    <row r="61" spans="1:14" s="25" customFormat="1" ht="81">
      <c r="A61" s="17"/>
      <c r="B61" s="12">
        <v>52</v>
      </c>
      <c r="C61" s="18" t="s">
        <v>196</v>
      </c>
      <c r="D61" s="19" t="s">
        <v>162</v>
      </c>
      <c r="E61" s="18" t="s">
        <v>28</v>
      </c>
      <c r="F61" s="27">
        <v>45181</v>
      </c>
      <c r="G61" s="22" t="s">
        <v>197</v>
      </c>
      <c r="H61" s="33" t="s">
        <v>198</v>
      </c>
      <c r="I61" s="22">
        <v>2700</v>
      </c>
      <c r="J61" s="23" t="s">
        <v>36</v>
      </c>
      <c r="K61" s="24">
        <v>0</v>
      </c>
      <c r="L61" s="23" t="s">
        <v>32</v>
      </c>
      <c r="M61" s="33" t="s">
        <v>198</v>
      </c>
      <c r="N61" s="22">
        <v>2700</v>
      </c>
    </row>
    <row r="62" spans="1:14" s="25" customFormat="1" ht="47.25">
      <c r="A62" s="17"/>
      <c r="B62" s="12">
        <v>53</v>
      </c>
      <c r="C62" s="18" t="s">
        <v>199</v>
      </c>
      <c r="D62" s="19" t="s">
        <v>200</v>
      </c>
      <c r="E62" s="18" t="s">
        <v>28</v>
      </c>
      <c r="F62" s="27">
        <v>45187</v>
      </c>
      <c r="G62" s="33" t="s">
        <v>201</v>
      </c>
      <c r="H62" s="33">
        <v>45322</v>
      </c>
      <c r="I62" s="22">
        <v>33100</v>
      </c>
      <c r="J62" s="23" t="s">
        <v>36</v>
      </c>
      <c r="K62" s="24">
        <v>0</v>
      </c>
      <c r="L62" s="23" t="s">
        <v>32</v>
      </c>
      <c r="M62" s="33">
        <v>45322</v>
      </c>
      <c r="N62" s="22">
        <v>33100</v>
      </c>
    </row>
    <row r="63" spans="1:14" s="25" customFormat="1" ht="47.25">
      <c r="A63" s="17"/>
      <c r="B63" s="12">
        <v>54</v>
      </c>
      <c r="C63" s="18" t="s">
        <v>202</v>
      </c>
      <c r="D63" s="19" t="s">
        <v>28</v>
      </c>
      <c r="E63" s="18" t="s">
        <v>203</v>
      </c>
      <c r="F63" s="27">
        <v>45189</v>
      </c>
      <c r="G63" s="33"/>
      <c r="H63" s="33">
        <v>45198</v>
      </c>
      <c r="I63" s="22">
        <v>1000</v>
      </c>
      <c r="J63" s="23"/>
      <c r="K63" s="24"/>
      <c r="L63" s="23" t="s">
        <v>32</v>
      </c>
      <c r="M63" s="33">
        <v>45198</v>
      </c>
      <c r="N63" s="22">
        <v>1000</v>
      </c>
    </row>
    <row r="64" spans="1:14" s="25" customFormat="1" ht="36">
      <c r="A64" s="17"/>
      <c r="B64" s="12">
        <v>55</v>
      </c>
      <c r="C64" s="18" t="s">
        <v>204</v>
      </c>
      <c r="D64" s="19" t="s">
        <v>205</v>
      </c>
      <c r="E64" s="18" t="s">
        <v>28</v>
      </c>
      <c r="F64" s="27">
        <v>45197</v>
      </c>
      <c r="G64" s="33" t="s">
        <v>206</v>
      </c>
      <c r="H64" s="33" t="s">
        <v>207</v>
      </c>
      <c r="I64" s="22" t="s">
        <v>208</v>
      </c>
      <c r="J64" s="23">
        <v>10</v>
      </c>
      <c r="K64" s="24">
        <v>50</v>
      </c>
      <c r="L64" s="23"/>
      <c r="M64" s="33" t="s">
        <v>209</v>
      </c>
      <c r="N64" s="22">
        <v>50</v>
      </c>
    </row>
    <row r="65" spans="1:14" s="25" customFormat="1" ht="24.75">
      <c r="A65" s="17"/>
      <c r="B65" s="12">
        <v>56</v>
      </c>
      <c r="C65" s="18" t="s">
        <v>210</v>
      </c>
      <c r="D65" s="19" t="s">
        <v>211</v>
      </c>
      <c r="E65" s="18" t="s">
        <v>28</v>
      </c>
      <c r="F65" s="27">
        <v>45197</v>
      </c>
      <c r="G65" s="33"/>
      <c r="H65" s="33">
        <v>45200</v>
      </c>
      <c r="I65" s="22">
        <v>923.42</v>
      </c>
      <c r="J65" s="23"/>
      <c r="K65" s="24"/>
      <c r="L65" s="23"/>
      <c r="M65" s="33">
        <v>45200</v>
      </c>
      <c r="N65" s="22">
        <v>923.42</v>
      </c>
    </row>
    <row r="66" spans="1:14" s="25" customFormat="1" ht="36">
      <c r="A66" s="17"/>
      <c r="B66" s="12">
        <v>57</v>
      </c>
      <c r="C66" s="18" t="s">
        <v>212</v>
      </c>
      <c r="D66" s="19" t="s">
        <v>28</v>
      </c>
      <c r="E66" s="18" t="s">
        <v>213</v>
      </c>
      <c r="F66" s="27">
        <v>45198</v>
      </c>
      <c r="G66" s="33"/>
      <c r="H66" s="33">
        <v>45198</v>
      </c>
      <c r="I66" s="22">
        <v>400</v>
      </c>
      <c r="J66" s="23">
        <v>100</v>
      </c>
      <c r="K66" s="24">
        <v>500</v>
      </c>
      <c r="L66" s="23"/>
      <c r="M66" s="33"/>
      <c r="N66" s="22">
        <v>500</v>
      </c>
    </row>
    <row r="67" spans="1:14" s="25" customFormat="1" ht="92.25">
      <c r="A67" s="17"/>
      <c r="B67" s="12">
        <v>58</v>
      </c>
      <c r="C67" s="18" t="s">
        <v>66</v>
      </c>
      <c r="D67" s="19" t="s">
        <v>28</v>
      </c>
      <c r="E67" s="18" t="s">
        <v>67</v>
      </c>
      <c r="F67" s="27">
        <v>45201</v>
      </c>
      <c r="G67" s="33" t="s">
        <v>214</v>
      </c>
      <c r="H67" s="33" t="s">
        <v>215</v>
      </c>
      <c r="I67" s="22">
        <v>750</v>
      </c>
      <c r="J67" s="23">
        <v>187.5</v>
      </c>
      <c r="K67" s="24">
        <v>937.5</v>
      </c>
      <c r="L67" s="23"/>
      <c r="M67" s="33" t="s">
        <v>215</v>
      </c>
      <c r="N67" s="24">
        <v>937.5</v>
      </c>
    </row>
    <row r="68" spans="1:14" s="25" customFormat="1" ht="58.5">
      <c r="A68" s="17"/>
      <c r="B68" s="12">
        <v>59</v>
      </c>
      <c r="C68" s="18" t="s">
        <v>216</v>
      </c>
      <c r="D68" s="19" t="s">
        <v>217</v>
      </c>
      <c r="E68" s="18" t="s">
        <v>28</v>
      </c>
      <c r="F68" s="27">
        <v>45211</v>
      </c>
      <c r="G68" s="33" t="s">
        <v>218</v>
      </c>
      <c r="H68" s="33" t="s">
        <v>219</v>
      </c>
      <c r="I68" s="22">
        <v>26250</v>
      </c>
      <c r="J68" s="23">
        <v>8750</v>
      </c>
      <c r="K68" s="24">
        <v>35000</v>
      </c>
      <c r="L68" s="23" t="s">
        <v>61</v>
      </c>
      <c r="M68" s="33">
        <v>45280</v>
      </c>
      <c r="N68" s="22">
        <v>35000</v>
      </c>
    </row>
    <row r="69" spans="1:14" s="25" customFormat="1" ht="47.25">
      <c r="A69" s="17"/>
      <c r="B69" s="12">
        <v>60</v>
      </c>
      <c r="C69" s="18" t="s">
        <v>220</v>
      </c>
      <c r="D69" s="19" t="s">
        <v>221</v>
      </c>
      <c r="E69" s="18" t="s">
        <v>28</v>
      </c>
      <c r="F69" s="27">
        <v>45215</v>
      </c>
      <c r="G69" s="33" t="s">
        <v>222</v>
      </c>
      <c r="H69" s="33">
        <v>45215</v>
      </c>
      <c r="I69" s="22">
        <v>42483</v>
      </c>
      <c r="J69" s="23"/>
      <c r="K69" s="24"/>
      <c r="L69" s="23"/>
      <c r="M69" s="33">
        <v>45215</v>
      </c>
      <c r="N69" s="22">
        <v>42483</v>
      </c>
    </row>
    <row r="70" spans="1:14" s="25" customFormat="1" ht="69.75">
      <c r="A70" s="17"/>
      <c r="B70" s="12">
        <v>61</v>
      </c>
      <c r="C70" s="18" t="s">
        <v>223</v>
      </c>
      <c r="D70" s="19" t="s">
        <v>224</v>
      </c>
      <c r="E70" s="18" t="s">
        <v>28</v>
      </c>
      <c r="F70" s="27">
        <v>45219</v>
      </c>
      <c r="G70" s="33" t="s">
        <v>225</v>
      </c>
      <c r="H70" s="33"/>
      <c r="I70" s="22"/>
      <c r="J70" s="23"/>
      <c r="K70" s="24"/>
      <c r="L70" s="23"/>
      <c r="M70" s="33">
        <v>45473</v>
      </c>
      <c r="N70" s="22"/>
    </row>
    <row r="71" spans="1:14" s="25" customFormat="1" ht="47.25">
      <c r="A71" s="17"/>
      <c r="B71" s="12">
        <v>62</v>
      </c>
      <c r="C71" s="18" t="s">
        <v>226</v>
      </c>
      <c r="D71" s="19" t="s">
        <v>28</v>
      </c>
      <c r="E71" s="18" t="s">
        <v>171</v>
      </c>
      <c r="F71" s="27">
        <v>45223</v>
      </c>
      <c r="G71" s="33" t="s">
        <v>227</v>
      </c>
      <c r="H71" s="56" t="s">
        <v>228</v>
      </c>
      <c r="I71" s="40">
        <v>15370.75</v>
      </c>
      <c r="J71" s="22">
        <v>3842.69</v>
      </c>
      <c r="K71" s="23">
        <v>19213.44</v>
      </c>
      <c r="L71" s="23" t="s">
        <v>32</v>
      </c>
      <c r="M71" s="56" t="s">
        <v>228</v>
      </c>
      <c r="N71" s="23">
        <v>19213.44</v>
      </c>
    </row>
    <row r="72" spans="1:14" s="25" customFormat="1" ht="47.25">
      <c r="A72" s="17"/>
      <c r="B72" s="12">
        <v>63</v>
      </c>
      <c r="C72" s="18" t="s">
        <v>229</v>
      </c>
      <c r="D72" s="19" t="s">
        <v>28</v>
      </c>
      <c r="E72" s="18" t="s">
        <v>230</v>
      </c>
      <c r="F72" s="27">
        <v>45238</v>
      </c>
      <c r="G72" s="33" t="s">
        <v>231</v>
      </c>
      <c r="H72" s="56" t="s">
        <v>164</v>
      </c>
      <c r="I72" s="40">
        <v>700</v>
      </c>
      <c r="J72" s="22" t="s">
        <v>36</v>
      </c>
      <c r="K72" s="23">
        <v>0</v>
      </c>
      <c r="L72" s="23" t="s">
        <v>32</v>
      </c>
      <c r="M72" s="56" t="s">
        <v>232</v>
      </c>
      <c r="N72" s="40">
        <v>700</v>
      </c>
    </row>
    <row r="73" spans="1:14" s="25" customFormat="1" ht="47.25">
      <c r="A73" s="17"/>
      <c r="B73" s="12">
        <v>64</v>
      </c>
      <c r="C73" s="18" t="s">
        <v>229</v>
      </c>
      <c r="D73" s="19" t="s">
        <v>28</v>
      </c>
      <c r="E73" s="18" t="s">
        <v>233</v>
      </c>
      <c r="F73" s="27">
        <v>45238</v>
      </c>
      <c r="G73" s="33" t="s">
        <v>234</v>
      </c>
      <c r="H73" s="56" t="s">
        <v>164</v>
      </c>
      <c r="I73" s="40">
        <v>700</v>
      </c>
      <c r="J73" s="22" t="s">
        <v>36</v>
      </c>
      <c r="K73" s="23">
        <v>0</v>
      </c>
      <c r="L73" s="23" t="s">
        <v>32</v>
      </c>
      <c r="M73" s="56" t="s">
        <v>232</v>
      </c>
      <c r="N73" s="40">
        <v>700</v>
      </c>
    </row>
    <row r="74" spans="1:14" s="25" customFormat="1" ht="47.25">
      <c r="A74" s="17"/>
      <c r="B74" s="12">
        <v>65</v>
      </c>
      <c r="C74" s="18" t="s">
        <v>229</v>
      </c>
      <c r="D74" s="19" t="s">
        <v>28</v>
      </c>
      <c r="E74" s="18" t="s">
        <v>235</v>
      </c>
      <c r="F74" s="27">
        <v>45238</v>
      </c>
      <c r="G74" s="33" t="s">
        <v>236</v>
      </c>
      <c r="H74" s="56" t="s">
        <v>164</v>
      </c>
      <c r="I74" s="40">
        <v>700</v>
      </c>
      <c r="J74" s="22" t="s">
        <v>36</v>
      </c>
      <c r="K74" s="23">
        <v>0</v>
      </c>
      <c r="L74" s="23" t="s">
        <v>32</v>
      </c>
      <c r="M74" s="56" t="s">
        <v>232</v>
      </c>
      <c r="N74" s="40">
        <v>700</v>
      </c>
    </row>
    <row r="75" spans="1:14" s="25" customFormat="1" ht="47.25">
      <c r="A75" s="17"/>
      <c r="B75" s="12">
        <v>66</v>
      </c>
      <c r="C75" s="18" t="s">
        <v>229</v>
      </c>
      <c r="D75" s="19" t="s">
        <v>28</v>
      </c>
      <c r="E75" s="18" t="s">
        <v>237</v>
      </c>
      <c r="F75" s="27">
        <v>45238</v>
      </c>
      <c r="G75" s="33" t="s">
        <v>238</v>
      </c>
      <c r="H75" s="56" t="s">
        <v>164</v>
      </c>
      <c r="I75" s="40">
        <v>700</v>
      </c>
      <c r="J75" s="22" t="s">
        <v>36</v>
      </c>
      <c r="K75" s="23">
        <v>0</v>
      </c>
      <c r="L75" s="23" t="s">
        <v>32</v>
      </c>
      <c r="M75" s="56" t="s">
        <v>232</v>
      </c>
      <c r="N75" s="40">
        <v>700</v>
      </c>
    </row>
    <row r="76" spans="1:14" s="25" customFormat="1" ht="47.25">
      <c r="A76" s="17"/>
      <c r="B76" s="12">
        <v>67</v>
      </c>
      <c r="C76" s="18" t="s">
        <v>229</v>
      </c>
      <c r="D76" s="19" t="s">
        <v>28</v>
      </c>
      <c r="E76" s="18" t="s">
        <v>239</v>
      </c>
      <c r="F76" s="27">
        <v>45238</v>
      </c>
      <c r="G76" s="33" t="s">
        <v>240</v>
      </c>
      <c r="H76" s="56" t="s">
        <v>164</v>
      </c>
      <c r="I76" s="40">
        <v>700</v>
      </c>
      <c r="J76" s="22" t="s">
        <v>36</v>
      </c>
      <c r="K76" s="23">
        <v>0</v>
      </c>
      <c r="L76" s="23" t="s">
        <v>32</v>
      </c>
      <c r="M76" s="56" t="s">
        <v>232</v>
      </c>
      <c r="N76" s="40">
        <v>700</v>
      </c>
    </row>
    <row r="77" spans="1:14" s="25" customFormat="1" ht="47.25">
      <c r="A77" s="17"/>
      <c r="B77" s="12">
        <v>68</v>
      </c>
      <c r="C77" s="18" t="s">
        <v>229</v>
      </c>
      <c r="D77" s="19" t="s">
        <v>28</v>
      </c>
      <c r="E77" s="18" t="s">
        <v>241</v>
      </c>
      <c r="F77" s="27">
        <v>45238</v>
      </c>
      <c r="G77" s="33" t="s">
        <v>242</v>
      </c>
      <c r="H77" s="56" t="s">
        <v>164</v>
      </c>
      <c r="I77" s="40">
        <v>700</v>
      </c>
      <c r="J77" s="22" t="s">
        <v>36</v>
      </c>
      <c r="K77" s="23">
        <v>0</v>
      </c>
      <c r="L77" s="23" t="s">
        <v>32</v>
      </c>
      <c r="M77" s="56" t="s">
        <v>232</v>
      </c>
      <c r="N77" s="40">
        <v>700</v>
      </c>
    </row>
    <row r="78" spans="1:14" s="25" customFormat="1" ht="47.25">
      <c r="A78" s="17"/>
      <c r="B78" s="12">
        <v>69</v>
      </c>
      <c r="C78" s="18" t="s">
        <v>229</v>
      </c>
      <c r="D78" s="19" t="s">
        <v>28</v>
      </c>
      <c r="E78" s="18" t="s">
        <v>243</v>
      </c>
      <c r="F78" s="27">
        <v>45238</v>
      </c>
      <c r="G78" s="33" t="s">
        <v>244</v>
      </c>
      <c r="H78" s="56" t="s">
        <v>164</v>
      </c>
      <c r="I78" s="40">
        <v>700</v>
      </c>
      <c r="J78" s="22" t="s">
        <v>36</v>
      </c>
      <c r="K78" s="23">
        <v>0</v>
      </c>
      <c r="L78" s="23" t="s">
        <v>32</v>
      </c>
      <c r="M78" s="56" t="s">
        <v>232</v>
      </c>
      <c r="N78" s="40">
        <v>700</v>
      </c>
    </row>
    <row r="79" spans="1:14" s="25" customFormat="1" ht="47.25">
      <c r="A79" s="17"/>
      <c r="B79" s="12">
        <v>70</v>
      </c>
      <c r="C79" s="18" t="s">
        <v>229</v>
      </c>
      <c r="D79" s="19" t="s">
        <v>28</v>
      </c>
      <c r="E79" s="18" t="s">
        <v>245</v>
      </c>
      <c r="F79" s="27">
        <v>45238</v>
      </c>
      <c r="G79" s="33" t="s">
        <v>246</v>
      </c>
      <c r="H79" s="56" t="s">
        <v>164</v>
      </c>
      <c r="I79" s="40">
        <v>700</v>
      </c>
      <c r="J79" s="22" t="s">
        <v>36</v>
      </c>
      <c r="K79" s="23">
        <v>0</v>
      </c>
      <c r="L79" s="23" t="s">
        <v>32</v>
      </c>
      <c r="M79" s="56" t="s">
        <v>232</v>
      </c>
      <c r="N79" s="40">
        <v>700</v>
      </c>
    </row>
    <row r="80" spans="1:14" s="25" customFormat="1" ht="47.25">
      <c r="A80" s="17"/>
      <c r="B80" s="12">
        <v>71</v>
      </c>
      <c r="C80" s="18" t="s">
        <v>247</v>
      </c>
      <c r="D80" s="19" t="s">
        <v>28</v>
      </c>
      <c r="E80" s="18" t="s">
        <v>248</v>
      </c>
      <c r="F80" s="27">
        <v>45238</v>
      </c>
      <c r="G80" s="33" t="s">
        <v>249</v>
      </c>
      <c r="H80" s="56" t="s">
        <v>164</v>
      </c>
      <c r="I80" s="40">
        <v>300</v>
      </c>
      <c r="J80" s="22" t="s">
        <v>36</v>
      </c>
      <c r="K80" s="23">
        <v>0</v>
      </c>
      <c r="L80" s="23" t="s">
        <v>32</v>
      </c>
      <c r="M80" s="56" t="s">
        <v>232</v>
      </c>
      <c r="N80" s="40">
        <v>300</v>
      </c>
    </row>
    <row r="81" spans="1:14" s="25" customFormat="1" ht="47.25">
      <c r="A81" s="17"/>
      <c r="B81" s="12">
        <v>72</v>
      </c>
      <c r="C81" s="18" t="s">
        <v>247</v>
      </c>
      <c r="D81" s="19" t="s">
        <v>28</v>
      </c>
      <c r="E81" s="18" t="s">
        <v>250</v>
      </c>
      <c r="F81" s="27">
        <v>45238</v>
      </c>
      <c r="G81" s="33" t="s">
        <v>251</v>
      </c>
      <c r="H81" s="56" t="s">
        <v>164</v>
      </c>
      <c r="I81" s="40">
        <v>300</v>
      </c>
      <c r="J81" s="22" t="s">
        <v>36</v>
      </c>
      <c r="K81" s="23">
        <v>0</v>
      </c>
      <c r="L81" s="23" t="s">
        <v>32</v>
      </c>
      <c r="M81" s="56" t="s">
        <v>232</v>
      </c>
      <c r="N81" s="40">
        <v>300</v>
      </c>
    </row>
    <row r="82" spans="1:14" s="25" customFormat="1" ht="47.25">
      <c r="A82" s="17"/>
      <c r="B82" s="12">
        <v>73</v>
      </c>
      <c r="C82" s="18" t="s">
        <v>247</v>
      </c>
      <c r="D82" s="19" t="s">
        <v>28</v>
      </c>
      <c r="E82" s="18" t="s">
        <v>252</v>
      </c>
      <c r="F82" s="27">
        <v>45238</v>
      </c>
      <c r="G82" s="33" t="s">
        <v>253</v>
      </c>
      <c r="H82" s="56" t="s">
        <v>164</v>
      </c>
      <c r="I82" s="40">
        <v>300</v>
      </c>
      <c r="J82" s="22" t="s">
        <v>36</v>
      </c>
      <c r="K82" s="23">
        <v>0</v>
      </c>
      <c r="L82" s="23" t="s">
        <v>32</v>
      </c>
      <c r="M82" s="56" t="s">
        <v>232</v>
      </c>
      <c r="N82" s="40">
        <v>300</v>
      </c>
    </row>
    <row r="83" spans="1:14" s="25" customFormat="1" ht="47.25">
      <c r="A83" s="17"/>
      <c r="B83" s="12">
        <v>74</v>
      </c>
      <c r="C83" s="18" t="s">
        <v>247</v>
      </c>
      <c r="D83" s="19" t="s">
        <v>28</v>
      </c>
      <c r="E83" s="18" t="s">
        <v>254</v>
      </c>
      <c r="F83" s="27">
        <v>45238</v>
      </c>
      <c r="G83" s="33" t="s">
        <v>255</v>
      </c>
      <c r="H83" s="56" t="s">
        <v>164</v>
      </c>
      <c r="I83" s="40">
        <v>300</v>
      </c>
      <c r="J83" s="22" t="s">
        <v>36</v>
      </c>
      <c r="K83" s="23">
        <v>0</v>
      </c>
      <c r="L83" s="23" t="s">
        <v>32</v>
      </c>
      <c r="M83" s="56" t="s">
        <v>232</v>
      </c>
      <c r="N83" s="40">
        <v>300</v>
      </c>
    </row>
    <row r="84" spans="1:14" s="25" customFormat="1" ht="47.25">
      <c r="A84" s="17"/>
      <c r="B84" s="12">
        <v>75</v>
      </c>
      <c r="C84" s="18" t="s">
        <v>247</v>
      </c>
      <c r="D84" s="19" t="s">
        <v>28</v>
      </c>
      <c r="E84" s="18" t="s">
        <v>256</v>
      </c>
      <c r="F84" s="27">
        <v>45238</v>
      </c>
      <c r="G84" s="33" t="s">
        <v>257</v>
      </c>
      <c r="H84" s="56" t="s">
        <v>164</v>
      </c>
      <c r="I84" s="40">
        <v>300</v>
      </c>
      <c r="J84" s="22" t="s">
        <v>36</v>
      </c>
      <c r="K84" s="23">
        <v>0</v>
      </c>
      <c r="L84" s="23" t="s">
        <v>32</v>
      </c>
      <c r="M84" s="56" t="s">
        <v>232</v>
      </c>
      <c r="N84" s="40">
        <v>300</v>
      </c>
    </row>
    <row r="85" spans="1:14" s="25" customFormat="1" ht="47.25">
      <c r="A85" s="17"/>
      <c r="B85" s="12">
        <v>76</v>
      </c>
      <c r="C85" s="18" t="s">
        <v>247</v>
      </c>
      <c r="D85" s="19" t="s">
        <v>28</v>
      </c>
      <c r="E85" s="18" t="s">
        <v>258</v>
      </c>
      <c r="F85" s="27">
        <v>45238</v>
      </c>
      <c r="G85" s="33" t="s">
        <v>259</v>
      </c>
      <c r="H85" s="56" t="s">
        <v>164</v>
      </c>
      <c r="I85" s="40">
        <v>300</v>
      </c>
      <c r="J85" s="22" t="s">
        <v>36</v>
      </c>
      <c r="K85" s="23">
        <v>0</v>
      </c>
      <c r="L85" s="23" t="s">
        <v>32</v>
      </c>
      <c r="M85" s="56" t="s">
        <v>232</v>
      </c>
      <c r="N85" s="40">
        <v>300</v>
      </c>
    </row>
    <row r="86" spans="1:14" s="25" customFormat="1" ht="47.25">
      <c r="A86" s="17"/>
      <c r="B86" s="12">
        <v>77</v>
      </c>
      <c r="C86" s="18" t="s">
        <v>247</v>
      </c>
      <c r="D86" s="19" t="s">
        <v>28</v>
      </c>
      <c r="E86" s="18" t="s">
        <v>260</v>
      </c>
      <c r="F86" s="27">
        <v>45238</v>
      </c>
      <c r="G86" s="33" t="s">
        <v>261</v>
      </c>
      <c r="H86" s="56" t="s">
        <v>164</v>
      </c>
      <c r="I86" s="40">
        <v>300</v>
      </c>
      <c r="J86" s="22" t="s">
        <v>36</v>
      </c>
      <c r="K86" s="23">
        <v>0</v>
      </c>
      <c r="L86" s="23" t="s">
        <v>32</v>
      </c>
      <c r="M86" s="56" t="s">
        <v>232</v>
      </c>
      <c r="N86" s="40">
        <v>300</v>
      </c>
    </row>
    <row r="87" spans="1:14" s="25" customFormat="1" ht="47.25">
      <c r="A87" s="17"/>
      <c r="B87" s="12">
        <v>78</v>
      </c>
      <c r="C87" s="18" t="s">
        <v>247</v>
      </c>
      <c r="D87" s="19" t="s">
        <v>28</v>
      </c>
      <c r="E87" s="18" t="s">
        <v>262</v>
      </c>
      <c r="F87" s="27">
        <v>45238</v>
      </c>
      <c r="G87" s="33" t="s">
        <v>263</v>
      </c>
      <c r="H87" s="56" t="s">
        <v>164</v>
      </c>
      <c r="I87" s="40">
        <v>300</v>
      </c>
      <c r="J87" s="22" t="s">
        <v>36</v>
      </c>
      <c r="K87" s="23">
        <v>0</v>
      </c>
      <c r="L87" s="23" t="s">
        <v>32</v>
      </c>
      <c r="M87" s="56" t="s">
        <v>232</v>
      </c>
      <c r="N87" s="40">
        <v>300</v>
      </c>
    </row>
    <row r="88" spans="1:14" s="25" customFormat="1" ht="47.25">
      <c r="A88" s="17"/>
      <c r="B88" s="12">
        <v>79</v>
      </c>
      <c r="C88" s="18" t="s">
        <v>247</v>
      </c>
      <c r="D88" s="19" t="s">
        <v>28</v>
      </c>
      <c r="E88" s="18" t="s">
        <v>264</v>
      </c>
      <c r="F88" s="27">
        <v>45238</v>
      </c>
      <c r="G88" s="33" t="s">
        <v>265</v>
      </c>
      <c r="H88" s="56" t="s">
        <v>164</v>
      </c>
      <c r="I88" s="40">
        <v>300</v>
      </c>
      <c r="J88" s="22" t="s">
        <v>36</v>
      </c>
      <c r="K88" s="23">
        <v>0</v>
      </c>
      <c r="L88" s="23" t="s">
        <v>32</v>
      </c>
      <c r="M88" s="56" t="s">
        <v>232</v>
      </c>
      <c r="N88" s="40">
        <v>300</v>
      </c>
    </row>
    <row r="89" spans="1:14" s="25" customFormat="1" ht="47.25">
      <c r="A89" s="17"/>
      <c r="B89" s="12">
        <v>80</v>
      </c>
      <c r="C89" s="18" t="s">
        <v>247</v>
      </c>
      <c r="D89" s="19" t="s">
        <v>28</v>
      </c>
      <c r="E89" s="18" t="s">
        <v>266</v>
      </c>
      <c r="F89" s="27">
        <v>45238</v>
      </c>
      <c r="G89" s="33" t="s">
        <v>267</v>
      </c>
      <c r="H89" s="56" t="s">
        <v>164</v>
      </c>
      <c r="I89" s="40">
        <v>300</v>
      </c>
      <c r="J89" s="22" t="s">
        <v>36</v>
      </c>
      <c r="K89" s="23">
        <v>0</v>
      </c>
      <c r="L89" s="23" t="s">
        <v>32</v>
      </c>
      <c r="M89" s="56" t="s">
        <v>232</v>
      </c>
      <c r="N89" s="40">
        <v>300</v>
      </c>
    </row>
    <row r="90" spans="1:14" s="25" customFormat="1" ht="47.25">
      <c r="A90" s="17"/>
      <c r="B90" s="12">
        <v>81</v>
      </c>
      <c r="C90" s="18" t="s">
        <v>247</v>
      </c>
      <c r="D90" s="19" t="s">
        <v>28</v>
      </c>
      <c r="E90" s="18" t="s">
        <v>268</v>
      </c>
      <c r="F90" s="27">
        <v>45238</v>
      </c>
      <c r="G90" s="33" t="s">
        <v>269</v>
      </c>
      <c r="H90" s="56" t="s">
        <v>164</v>
      </c>
      <c r="I90" s="40">
        <v>300</v>
      </c>
      <c r="J90" s="22" t="s">
        <v>36</v>
      </c>
      <c r="K90" s="23">
        <v>0</v>
      </c>
      <c r="L90" s="23" t="s">
        <v>32</v>
      </c>
      <c r="M90" s="56" t="s">
        <v>232</v>
      </c>
      <c r="N90" s="40">
        <v>300</v>
      </c>
    </row>
    <row r="91" spans="1:14" s="25" customFormat="1" ht="47.25">
      <c r="A91" s="17"/>
      <c r="B91" s="12">
        <v>82</v>
      </c>
      <c r="C91" s="18" t="s">
        <v>247</v>
      </c>
      <c r="D91" s="19" t="s">
        <v>28</v>
      </c>
      <c r="E91" s="18" t="s">
        <v>270</v>
      </c>
      <c r="F91" s="27">
        <v>45238</v>
      </c>
      <c r="G91" s="33" t="s">
        <v>271</v>
      </c>
      <c r="H91" s="56" t="s">
        <v>164</v>
      </c>
      <c r="I91" s="40">
        <v>300</v>
      </c>
      <c r="J91" s="22" t="s">
        <v>36</v>
      </c>
      <c r="K91" s="23">
        <v>0</v>
      </c>
      <c r="L91" s="23" t="s">
        <v>32</v>
      </c>
      <c r="M91" s="56" t="s">
        <v>232</v>
      </c>
      <c r="N91" s="40">
        <v>300</v>
      </c>
    </row>
    <row r="92" spans="1:14" s="25" customFormat="1" ht="47.25">
      <c r="A92" s="17"/>
      <c r="B92" s="12">
        <v>83</v>
      </c>
      <c r="C92" s="18" t="s">
        <v>247</v>
      </c>
      <c r="D92" s="19" t="s">
        <v>28</v>
      </c>
      <c r="E92" s="18" t="s">
        <v>272</v>
      </c>
      <c r="F92" s="27">
        <v>45238</v>
      </c>
      <c r="G92" s="33" t="s">
        <v>273</v>
      </c>
      <c r="H92" s="56" t="s">
        <v>164</v>
      </c>
      <c r="I92" s="40">
        <v>300</v>
      </c>
      <c r="J92" s="22" t="s">
        <v>36</v>
      </c>
      <c r="K92" s="23">
        <v>0</v>
      </c>
      <c r="L92" s="23" t="s">
        <v>32</v>
      </c>
      <c r="M92" s="56" t="s">
        <v>232</v>
      </c>
      <c r="N92" s="40">
        <v>300</v>
      </c>
    </row>
    <row r="93" spans="1:14" s="25" customFormat="1" ht="47.25">
      <c r="A93" s="17"/>
      <c r="B93" s="12">
        <v>84</v>
      </c>
      <c r="C93" s="18" t="s">
        <v>247</v>
      </c>
      <c r="D93" s="19" t="s">
        <v>28</v>
      </c>
      <c r="E93" s="18" t="s">
        <v>274</v>
      </c>
      <c r="F93" s="27">
        <v>45238</v>
      </c>
      <c r="G93" s="33" t="s">
        <v>275</v>
      </c>
      <c r="H93" s="56" t="s">
        <v>164</v>
      </c>
      <c r="I93" s="40">
        <v>300</v>
      </c>
      <c r="J93" s="22" t="s">
        <v>36</v>
      </c>
      <c r="K93" s="23">
        <v>0</v>
      </c>
      <c r="L93" s="23" t="s">
        <v>32</v>
      </c>
      <c r="M93" s="56" t="s">
        <v>232</v>
      </c>
      <c r="N93" s="40">
        <v>300</v>
      </c>
    </row>
    <row r="94" spans="1:14" s="25" customFormat="1" ht="47.25">
      <c r="A94" s="17"/>
      <c r="B94" s="12">
        <v>85</v>
      </c>
      <c r="C94" s="18" t="s">
        <v>247</v>
      </c>
      <c r="D94" s="19" t="s">
        <v>28</v>
      </c>
      <c r="E94" s="18" t="s">
        <v>276</v>
      </c>
      <c r="F94" s="27">
        <v>45238</v>
      </c>
      <c r="G94" s="33" t="s">
        <v>251</v>
      </c>
      <c r="H94" s="56" t="s">
        <v>164</v>
      </c>
      <c r="I94" s="40">
        <v>300</v>
      </c>
      <c r="J94" s="22" t="s">
        <v>36</v>
      </c>
      <c r="K94" s="23">
        <v>0</v>
      </c>
      <c r="L94" s="23" t="s">
        <v>32</v>
      </c>
      <c r="M94" s="56" t="s">
        <v>232</v>
      </c>
      <c r="N94" s="40">
        <v>300</v>
      </c>
    </row>
    <row r="95" spans="1:14" s="25" customFormat="1" ht="47.25">
      <c r="A95" s="17"/>
      <c r="B95" s="12">
        <v>86</v>
      </c>
      <c r="C95" s="18" t="s">
        <v>247</v>
      </c>
      <c r="D95" s="19" t="s">
        <v>28</v>
      </c>
      <c r="E95" s="18" t="s">
        <v>277</v>
      </c>
      <c r="F95" s="27">
        <v>45238</v>
      </c>
      <c r="G95" s="33" t="s">
        <v>278</v>
      </c>
      <c r="H95" s="56" t="s">
        <v>164</v>
      </c>
      <c r="I95" s="40">
        <v>300</v>
      </c>
      <c r="J95" s="22" t="s">
        <v>36</v>
      </c>
      <c r="K95" s="23">
        <v>0</v>
      </c>
      <c r="L95" s="23" t="s">
        <v>32</v>
      </c>
      <c r="M95" s="56" t="s">
        <v>232</v>
      </c>
      <c r="N95" s="40">
        <v>300</v>
      </c>
    </row>
    <row r="96" spans="1:14" s="25" customFormat="1" ht="47.25">
      <c r="A96" s="17"/>
      <c r="B96" s="12">
        <v>87</v>
      </c>
      <c r="C96" s="18" t="s">
        <v>247</v>
      </c>
      <c r="D96" s="19" t="s">
        <v>28</v>
      </c>
      <c r="E96" s="18" t="s">
        <v>279</v>
      </c>
      <c r="F96" s="27">
        <v>45238</v>
      </c>
      <c r="G96" s="33" t="s">
        <v>280</v>
      </c>
      <c r="H96" s="56" t="s">
        <v>164</v>
      </c>
      <c r="I96" s="40">
        <v>300</v>
      </c>
      <c r="J96" s="22" t="s">
        <v>36</v>
      </c>
      <c r="K96" s="23">
        <v>0</v>
      </c>
      <c r="L96" s="23" t="s">
        <v>32</v>
      </c>
      <c r="M96" s="56" t="s">
        <v>232</v>
      </c>
      <c r="N96" s="40">
        <v>300</v>
      </c>
    </row>
    <row r="97" spans="1:14" s="25" customFormat="1" ht="47.25">
      <c r="A97" s="17"/>
      <c r="B97" s="12">
        <v>88</v>
      </c>
      <c r="C97" s="18" t="s">
        <v>247</v>
      </c>
      <c r="D97" s="19" t="s">
        <v>28</v>
      </c>
      <c r="E97" s="18" t="s">
        <v>281</v>
      </c>
      <c r="F97" s="27">
        <v>45238</v>
      </c>
      <c r="G97" s="33" t="s">
        <v>282</v>
      </c>
      <c r="H97" s="56" t="s">
        <v>164</v>
      </c>
      <c r="I97" s="40">
        <v>300</v>
      </c>
      <c r="J97" s="22" t="s">
        <v>36</v>
      </c>
      <c r="K97" s="23">
        <v>0</v>
      </c>
      <c r="L97" s="23" t="s">
        <v>32</v>
      </c>
      <c r="M97" s="56" t="s">
        <v>232</v>
      </c>
      <c r="N97" s="40">
        <v>300</v>
      </c>
    </row>
    <row r="98" spans="1:14" s="25" customFormat="1" ht="58.5">
      <c r="A98" s="17"/>
      <c r="B98" s="12">
        <v>89</v>
      </c>
      <c r="C98" s="18" t="s">
        <v>283</v>
      </c>
      <c r="D98" s="19" t="s">
        <v>28</v>
      </c>
      <c r="E98" s="57" t="s">
        <v>284</v>
      </c>
      <c r="F98" s="27">
        <v>45251</v>
      </c>
      <c r="G98" s="33" t="s">
        <v>285</v>
      </c>
      <c r="H98" s="56" t="s">
        <v>286</v>
      </c>
      <c r="I98" s="40">
        <v>62849.06</v>
      </c>
      <c r="J98" s="22">
        <v>15712.27</v>
      </c>
      <c r="K98" s="23">
        <v>78561.33</v>
      </c>
      <c r="L98" s="23" t="s">
        <v>32</v>
      </c>
      <c r="M98" s="56" t="s">
        <v>286</v>
      </c>
      <c r="N98" s="23">
        <v>78561.33</v>
      </c>
    </row>
    <row r="99" spans="1:14" s="25" customFormat="1" ht="47.25">
      <c r="A99" s="17"/>
      <c r="B99" s="12">
        <v>90</v>
      </c>
      <c r="C99" s="18" t="s">
        <v>44</v>
      </c>
      <c r="D99" s="19" t="s">
        <v>287</v>
      </c>
      <c r="E99" s="18" t="s">
        <v>28</v>
      </c>
      <c r="F99" s="27">
        <v>45260</v>
      </c>
      <c r="G99" s="58" t="s">
        <v>288</v>
      </c>
      <c r="H99" s="59">
        <v>45270</v>
      </c>
      <c r="I99" s="60">
        <v>1200</v>
      </c>
      <c r="J99" s="45">
        <v>300</v>
      </c>
      <c r="K99" s="46">
        <v>1500</v>
      </c>
      <c r="L99" s="46" t="s">
        <v>32</v>
      </c>
      <c r="M99" s="59">
        <v>45270</v>
      </c>
      <c r="N99" s="46">
        <v>1500</v>
      </c>
    </row>
    <row r="100" spans="1:14" s="25" customFormat="1" ht="36">
      <c r="A100" s="17"/>
      <c r="B100" s="12">
        <v>91</v>
      </c>
      <c r="C100" s="18" t="s">
        <v>289</v>
      </c>
      <c r="D100" s="19" t="s">
        <v>178</v>
      </c>
      <c r="E100" s="18" t="s">
        <v>28</v>
      </c>
      <c r="F100" s="27">
        <v>45275</v>
      </c>
      <c r="G100" s="33" t="s">
        <v>290</v>
      </c>
      <c r="H100" s="61" t="s">
        <v>291</v>
      </c>
      <c r="I100" s="40">
        <v>43000</v>
      </c>
      <c r="J100" s="22" t="s">
        <v>36</v>
      </c>
      <c r="K100" s="23">
        <v>0</v>
      </c>
      <c r="L100" s="23" t="s">
        <v>32</v>
      </c>
      <c r="M100" s="61">
        <v>45280</v>
      </c>
      <c r="N100" s="23">
        <v>43000</v>
      </c>
    </row>
    <row r="101" spans="1:14" s="25" customFormat="1" ht="18.75">
      <c r="A101" s="17"/>
      <c r="B101" s="41">
        <f>B49+1</f>
        <v>42</v>
      </c>
      <c r="C101" s="18"/>
      <c r="D101" s="19"/>
      <c r="E101" s="18"/>
      <c r="F101" s="27"/>
      <c r="G101" s="22"/>
      <c r="H101" s="23"/>
      <c r="I101" s="23"/>
      <c r="J101" s="23"/>
      <c r="K101" s="24"/>
      <c r="L101" s="23"/>
      <c r="M101" s="62" t="s">
        <v>292</v>
      </c>
      <c r="N101" s="63">
        <f>SUM(N9:N100)</f>
        <v>2766523.2150000003</v>
      </c>
    </row>
    <row r="102" spans="1:14" s="25" customFormat="1" ht="14.25">
      <c r="A102" s="17"/>
      <c r="B102" s="41">
        <f aca="true" t="shared" si="0" ref="B102:B184">B101+1</f>
        <v>43</v>
      </c>
      <c r="C102" s="18"/>
      <c r="D102" s="19"/>
      <c r="E102" s="18"/>
      <c r="F102" s="21"/>
      <c r="G102" s="22"/>
      <c r="H102" s="22"/>
      <c r="I102" s="64"/>
      <c r="J102" s="64"/>
      <c r="K102" s="64"/>
      <c r="L102" s="22"/>
      <c r="M102" s="22"/>
      <c r="N102" s="64"/>
    </row>
    <row r="103" spans="1:14" s="25" customFormat="1" ht="18">
      <c r="A103" s="17"/>
      <c r="B103" s="41">
        <f t="shared" si="0"/>
        <v>44</v>
      </c>
      <c r="C103" s="18"/>
      <c r="D103" s="19"/>
      <c r="E103" s="18"/>
      <c r="F103" s="21"/>
      <c r="G103" s="22"/>
      <c r="H103" s="22"/>
      <c r="I103" s="64"/>
      <c r="J103" s="64"/>
      <c r="K103" s="64"/>
      <c r="L103" s="22"/>
      <c r="M103" s="22"/>
      <c r="N103" s="65"/>
    </row>
    <row r="104" spans="1:14" s="25" customFormat="1" ht="14.25">
      <c r="A104" s="17"/>
      <c r="B104" s="41">
        <f t="shared" si="0"/>
        <v>45</v>
      </c>
      <c r="C104" s="18"/>
      <c r="D104" s="19"/>
      <c r="E104" s="18"/>
      <c r="F104" s="27"/>
      <c r="G104" s="22"/>
      <c r="H104" s="23"/>
      <c r="I104" s="23"/>
      <c r="J104" s="23"/>
      <c r="K104" s="66"/>
      <c r="L104" s="23"/>
      <c r="M104" s="23"/>
      <c r="N104" s="24"/>
    </row>
    <row r="105" spans="1:14" s="25" customFormat="1" ht="14.25">
      <c r="A105" s="17"/>
      <c r="B105" s="41">
        <f t="shared" si="0"/>
        <v>46</v>
      </c>
      <c r="C105" s="18"/>
      <c r="D105" s="19"/>
      <c r="E105" s="18"/>
      <c r="F105" s="27"/>
      <c r="G105" s="22"/>
      <c r="H105" s="23"/>
      <c r="I105" s="23"/>
      <c r="J105" s="23"/>
      <c r="K105" s="66"/>
      <c r="L105" s="23"/>
      <c r="M105" s="23"/>
      <c r="N105" s="24"/>
    </row>
    <row r="106" spans="1:14" s="25" customFormat="1" ht="14.25">
      <c r="A106" s="67"/>
      <c r="B106" s="41">
        <f t="shared" si="0"/>
        <v>47</v>
      </c>
      <c r="C106" s="40"/>
      <c r="D106" s="19"/>
      <c r="E106" s="18"/>
      <c r="F106" s="27"/>
      <c r="G106" s="40"/>
      <c r="H106" s="41"/>
      <c r="I106" s="41"/>
      <c r="J106" s="68"/>
      <c r="K106" s="68"/>
      <c r="L106" s="41"/>
      <c r="M106" s="41"/>
      <c r="N106" s="68"/>
    </row>
    <row r="107" spans="1:14" s="25" customFormat="1" ht="14.25">
      <c r="A107" s="67"/>
      <c r="B107" s="41">
        <f t="shared" si="0"/>
        <v>48</v>
      </c>
      <c r="C107" s="18"/>
      <c r="D107" s="19"/>
      <c r="E107" s="18"/>
      <c r="F107" s="21"/>
      <c r="G107" s="22"/>
      <c r="H107" s="22"/>
      <c r="I107" s="64"/>
      <c r="J107" s="64"/>
      <c r="K107" s="64"/>
      <c r="L107" s="22"/>
      <c r="M107" s="33"/>
      <c r="N107" s="64"/>
    </row>
    <row r="108" spans="1:14" s="25" customFormat="1" ht="14.25">
      <c r="A108" s="67"/>
      <c r="B108" s="41">
        <f t="shared" si="0"/>
        <v>49</v>
      </c>
      <c r="C108" s="18"/>
      <c r="D108" s="19"/>
      <c r="E108" s="18"/>
      <c r="F108" s="21"/>
      <c r="G108" s="22"/>
      <c r="H108" s="22"/>
      <c r="I108" s="23"/>
      <c r="J108" s="23"/>
      <c r="K108" s="69"/>
      <c r="L108" s="22"/>
      <c r="M108" s="22"/>
      <c r="N108" s="24"/>
    </row>
    <row r="109" spans="1:14" s="25" customFormat="1" ht="14.25">
      <c r="A109" s="67"/>
      <c r="B109" s="41">
        <f t="shared" si="0"/>
        <v>50</v>
      </c>
      <c r="C109" s="18"/>
      <c r="D109" s="19"/>
      <c r="E109" s="18"/>
      <c r="F109" s="21"/>
      <c r="G109" s="70"/>
      <c r="H109" s="33"/>
      <c r="I109" s="22"/>
      <c r="J109" s="22"/>
      <c r="K109" s="22"/>
      <c r="L109" s="22"/>
      <c r="M109" s="33"/>
      <c r="N109" s="22"/>
    </row>
    <row r="110" spans="1:14" s="25" customFormat="1" ht="14.25">
      <c r="A110" s="67"/>
      <c r="B110" s="41">
        <f t="shared" si="0"/>
        <v>51</v>
      </c>
      <c r="C110" s="18"/>
      <c r="D110" s="19"/>
      <c r="E110" s="18"/>
      <c r="F110" s="21"/>
      <c r="G110" s="22"/>
      <c r="H110" s="22"/>
      <c r="I110" s="23"/>
      <c r="J110" s="23"/>
      <c r="K110" s="22"/>
      <c r="L110" s="22"/>
      <c r="M110" s="22"/>
      <c r="N110" s="24"/>
    </row>
    <row r="111" spans="1:14" s="25" customFormat="1" ht="14.25">
      <c r="A111" s="67"/>
      <c r="B111" s="41">
        <f t="shared" si="0"/>
        <v>52</v>
      </c>
      <c r="C111" s="19"/>
      <c r="D111" s="18"/>
      <c r="E111" s="19"/>
      <c r="F111" s="27"/>
      <c r="G111" s="22"/>
      <c r="H111" s="23"/>
      <c r="I111" s="23"/>
      <c r="J111" s="23"/>
      <c r="K111" s="24"/>
      <c r="L111" s="23"/>
      <c r="M111" s="23"/>
      <c r="N111" s="24"/>
    </row>
    <row r="112" spans="1:14" s="25" customFormat="1" ht="14.25">
      <c r="A112" s="17"/>
      <c r="B112" s="41">
        <f t="shared" si="0"/>
        <v>53</v>
      </c>
      <c r="C112" s="18"/>
      <c r="D112" s="19"/>
      <c r="E112" s="18"/>
      <c r="F112" s="27"/>
      <c r="G112" s="22"/>
      <c r="H112" s="23"/>
      <c r="I112" s="23"/>
      <c r="J112" s="23"/>
      <c r="K112" s="23"/>
      <c r="L112" s="23"/>
      <c r="M112" s="23"/>
      <c r="N112" s="24"/>
    </row>
    <row r="113" spans="1:14" s="25" customFormat="1" ht="14.25">
      <c r="A113" s="17"/>
      <c r="B113" s="41">
        <f t="shared" si="0"/>
        <v>54</v>
      </c>
      <c r="C113" s="22"/>
      <c r="D113" s="22"/>
      <c r="E113" s="18"/>
      <c r="F113" s="27"/>
      <c r="G113" s="22"/>
      <c r="H113" s="23"/>
      <c r="I113" s="29"/>
      <c r="J113" s="24"/>
      <c r="K113" s="24"/>
      <c r="L113" s="23"/>
      <c r="M113" s="23"/>
      <c r="N113" s="24"/>
    </row>
    <row r="114" spans="1:14" s="25" customFormat="1" ht="14.25">
      <c r="A114" s="17"/>
      <c r="B114" s="41">
        <f t="shared" si="0"/>
        <v>55</v>
      </c>
      <c r="C114" s="22"/>
      <c r="D114" s="19"/>
      <c r="E114" s="18"/>
      <c r="F114" s="27"/>
      <c r="G114" s="22"/>
      <c r="H114" s="23"/>
      <c r="I114" s="29"/>
      <c r="J114" s="24"/>
      <c r="K114" s="24"/>
      <c r="L114" s="23"/>
      <c r="M114" s="23"/>
      <c r="N114" s="24"/>
    </row>
    <row r="115" spans="1:14" s="25" customFormat="1" ht="14.25">
      <c r="A115" s="17"/>
      <c r="B115" s="41">
        <f t="shared" si="0"/>
        <v>56</v>
      </c>
      <c r="C115" s="22"/>
      <c r="D115" s="19"/>
      <c r="E115" s="18"/>
      <c r="F115" s="27"/>
      <c r="G115" s="22"/>
      <c r="H115" s="23"/>
      <c r="I115" s="24"/>
      <c r="J115" s="24"/>
      <c r="K115" s="24"/>
      <c r="L115" s="23"/>
      <c r="M115" s="23"/>
      <c r="N115" s="24"/>
    </row>
    <row r="116" spans="1:14" s="25" customFormat="1" ht="14.25">
      <c r="A116" s="17"/>
      <c r="B116" s="41">
        <f t="shared" si="0"/>
        <v>57</v>
      </c>
      <c r="C116" s="18"/>
      <c r="D116" s="19"/>
      <c r="E116" s="18"/>
      <c r="F116" s="27"/>
      <c r="G116" s="22"/>
      <c r="H116" s="27"/>
      <c r="I116" s="23"/>
      <c r="J116" s="24"/>
      <c r="K116" s="24"/>
      <c r="L116" s="23"/>
      <c r="M116" s="23"/>
      <c r="N116" s="24"/>
    </row>
    <row r="117" spans="1:14" s="25" customFormat="1" ht="14.25">
      <c r="A117" s="17"/>
      <c r="B117" s="41">
        <f t="shared" si="0"/>
        <v>58</v>
      </c>
      <c r="C117" s="18"/>
      <c r="D117" s="19"/>
      <c r="E117" s="18"/>
      <c r="F117" s="27"/>
      <c r="G117" s="22"/>
      <c r="H117" s="23"/>
      <c r="I117" s="23"/>
      <c r="J117" s="24"/>
      <c r="K117" s="24"/>
      <c r="L117" s="23"/>
      <c r="M117" s="23"/>
      <c r="N117" s="24"/>
    </row>
    <row r="118" spans="1:14" s="25" customFormat="1" ht="14.25">
      <c r="A118" s="17"/>
      <c r="B118" s="41">
        <f t="shared" si="0"/>
        <v>59</v>
      </c>
      <c r="C118" s="18"/>
      <c r="D118" s="19"/>
      <c r="E118" s="18"/>
      <c r="F118" s="27"/>
      <c r="G118" s="22"/>
      <c r="H118" s="23"/>
      <c r="I118" s="23"/>
      <c r="J118" s="24"/>
      <c r="K118" s="24"/>
      <c r="L118" s="23"/>
      <c r="M118" s="23"/>
      <c r="N118" s="24"/>
    </row>
    <row r="119" spans="1:14" s="25" customFormat="1" ht="14.25">
      <c r="A119" s="17"/>
      <c r="B119" s="41">
        <f t="shared" si="0"/>
        <v>60</v>
      </c>
      <c r="C119" s="18"/>
      <c r="D119" s="19"/>
      <c r="E119" s="18"/>
      <c r="F119" s="27"/>
      <c r="G119" s="22"/>
      <c r="H119" s="23"/>
      <c r="I119" s="23"/>
      <c r="J119" s="24"/>
      <c r="K119" s="24"/>
      <c r="L119" s="23"/>
      <c r="M119" s="23"/>
      <c r="N119" s="24"/>
    </row>
    <row r="120" spans="1:14" s="25" customFormat="1" ht="14.25">
      <c r="A120" s="17"/>
      <c r="B120" s="41">
        <f t="shared" si="0"/>
        <v>61</v>
      </c>
      <c r="C120" s="18"/>
      <c r="D120" s="19"/>
      <c r="E120" s="18"/>
      <c r="F120" s="27"/>
      <c r="G120" s="22"/>
      <c r="H120" s="23"/>
      <c r="I120" s="23"/>
      <c r="J120" s="23"/>
      <c r="K120" s="24"/>
      <c r="L120" s="23"/>
      <c r="M120" s="23"/>
      <c r="N120" s="24"/>
    </row>
    <row r="121" spans="1:14" s="25" customFormat="1" ht="14.25">
      <c r="A121" s="17"/>
      <c r="B121" s="41">
        <f t="shared" si="0"/>
        <v>62</v>
      </c>
      <c r="C121" s="18"/>
      <c r="D121" s="19"/>
      <c r="E121" s="18"/>
      <c r="F121" s="27"/>
      <c r="G121" s="22"/>
      <c r="H121" s="23"/>
      <c r="I121" s="23"/>
      <c r="J121" s="23"/>
      <c r="K121" s="24"/>
      <c r="L121" s="23"/>
      <c r="M121" s="23"/>
      <c r="N121" s="24"/>
    </row>
    <row r="122" spans="1:14" s="25" customFormat="1" ht="14.25">
      <c r="A122" s="17"/>
      <c r="B122" s="41">
        <f t="shared" si="0"/>
        <v>63</v>
      </c>
      <c r="C122" s="18"/>
      <c r="D122" s="19"/>
      <c r="E122" s="18"/>
      <c r="F122" s="27"/>
      <c r="G122" s="22"/>
      <c r="H122" s="23"/>
      <c r="I122" s="23"/>
      <c r="J122" s="23"/>
      <c r="K122" s="24"/>
      <c r="L122" s="23"/>
      <c r="M122" s="23"/>
      <c r="N122" s="24"/>
    </row>
    <row r="123" spans="1:14" s="25" customFormat="1" ht="14.25">
      <c r="A123" s="17"/>
      <c r="B123" s="41">
        <f t="shared" si="0"/>
        <v>64</v>
      </c>
      <c r="C123" s="18"/>
      <c r="D123" s="19"/>
      <c r="E123" s="18"/>
      <c r="F123" s="27"/>
      <c r="G123" s="22"/>
      <c r="H123" s="23"/>
      <c r="I123" s="23"/>
      <c r="J123" s="23"/>
      <c r="K123" s="24"/>
      <c r="L123" s="23"/>
      <c r="M123" s="23"/>
      <c r="N123" s="24"/>
    </row>
    <row r="124" spans="1:14" s="25" customFormat="1" ht="14.25">
      <c r="A124" s="17"/>
      <c r="B124" s="41">
        <f t="shared" si="0"/>
        <v>65</v>
      </c>
      <c r="C124" s="18"/>
      <c r="D124" s="19"/>
      <c r="E124" s="18"/>
      <c r="F124" s="27"/>
      <c r="G124" s="22"/>
      <c r="H124" s="23"/>
      <c r="I124" s="23"/>
      <c r="J124" s="23"/>
      <c r="K124" s="24"/>
      <c r="L124" s="23"/>
      <c r="M124" s="27"/>
      <c r="N124" s="24"/>
    </row>
    <row r="125" spans="1:14" s="25" customFormat="1" ht="14.25">
      <c r="A125" s="17"/>
      <c r="B125" s="41">
        <f t="shared" si="0"/>
        <v>66</v>
      </c>
      <c r="C125" s="18"/>
      <c r="D125" s="19"/>
      <c r="E125" s="18"/>
      <c r="F125" s="21"/>
      <c r="G125" s="22"/>
      <c r="H125" s="22"/>
      <c r="I125" s="22"/>
      <c r="J125" s="22"/>
      <c r="K125" s="22"/>
      <c r="L125" s="22"/>
      <c r="M125" s="22"/>
      <c r="N125" s="22"/>
    </row>
    <row r="126" spans="1:14" s="25" customFormat="1" ht="14.25">
      <c r="A126" s="17"/>
      <c r="B126" s="41">
        <f t="shared" si="0"/>
        <v>67</v>
      </c>
      <c r="C126" s="18"/>
      <c r="D126" s="19"/>
      <c r="E126" s="18"/>
      <c r="F126" s="21"/>
      <c r="G126" s="22"/>
      <c r="H126" s="22"/>
      <c r="I126" s="22"/>
      <c r="J126" s="64"/>
      <c r="K126" s="64"/>
      <c r="L126" s="22"/>
      <c r="M126" s="22"/>
      <c r="N126" s="64"/>
    </row>
    <row r="127" spans="1:14" s="25" customFormat="1" ht="60.75" customHeight="1">
      <c r="A127" s="17"/>
      <c r="B127" s="41">
        <f t="shared" si="0"/>
        <v>68</v>
      </c>
      <c r="C127" s="18"/>
      <c r="D127" s="19"/>
      <c r="E127" s="18"/>
      <c r="F127" s="27"/>
      <c r="G127" s="22"/>
      <c r="H127" s="23"/>
      <c r="I127" s="23"/>
      <c r="J127" s="23"/>
      <c r="K127" s="24"/>
      <c r="L127" s="23"/>
      <c r="M127" s="23"/>
      <c r="N127" s="24"/>
    </row>
    <row r="128" spans="1:14" s="25" customFormat="1" ht="14.25">
      <c r="A128" s="17"/>
      <c r="B128" s="41">
        <f t="shared" si="0"/>
        <v>69</v>
      </c>
      <c r="C128" s="18"/>
      <c r="D128" s="19"/>
      <c r="E128" s="18"/>
      <c r="F128" s="21"/>
      <c r="G128" s="22"/>
      <c r="H128" s="22"/>
      <c r="I128" s="22"/>
      <c r="J128" s="22"/>
      <c r="K128" s="22"/>
      <c r="L128" s="41"/>
      <c r="M128" s="33"/>
      <c r="N128" s="22"/>
    </row>
    <row r="129" spans="1:14" s="25" customFormat="1" ht="49.5" customHeight="1">
      <c r="A129" s="17"/>
      <c r="B129" s="41">
        <f t="shared" si="0"/>
        <v>70</v>
      </c>
      <c r="C129" s="57"/>
      <c r="D129" s="71"/>
      <c r="E129" s="57"/>
      <c r="F129" s="72"/>
      <c r="G129" s="73"/>
      <c r="H129" s="73"/>
      <c r="I129" s="74"/>
      <c r="J129" s="74"/>
      <c r="K129" s="75"/>
      <c r="L129" s="73"/>
      <c r="M129" s="73"/>
      <c r="N129" s="75"/>
    </row>
    <row r="130" spans="1:14" s="25" customFormat="1" ht="14.25">
      <c r="A130" s="17"/>
      <c r="B130" s="41">
        <f t="shared" si="0"/>
        <v>71</v>
      </c>
      <c r="C130" s="20"/>
      <c r="D130" s="19"/>
      <c r="E130" s="20"/>
      <c r="F130" s="27"/>
      <c r="G130" s="22"/>
      <c r="H130" s="23"/>
      <c r="I130" s="23"/>
      <c r="J130" s="23"/>
      <c r="K130" s="23"/>
      <c r="L130" s="22"/>
      <c r="M130" s="23"/>
      <c r="N130" s="24"/>
    </row>
    <row r="131" spans="1:14" s="25" customFormat="1" ht="14.25">
      <c r="A131" s="17"/>
      <c r="B131" s="41">
        <f t="shared" si="0"/>
        <v>72</v>
      </c>
      <c r="C131" s="18"/>
      <c r="D131" s="19"/>
      <c r="E131" s="18"/>
      <c r="F131" s="27"/>
      <c r="G131" s="22"/>
      <c r="H131" s="23"/>
      <c r="I131" s="23"/>
      <c r="J131" s="23"/>
      <c r="K131" s="23"/>
      <c r="L131" s="22"/>
      <c r="M131" s="23"/>
      <c r="N131" s="24"/>
    </row>
    <row r="132" spans="1:14" s="25" customFormat="1" ht="14.25">
      <c r="A132" s="17"/>
      <c r="B132" s="41">
        <f t="shared" si="0"/>
        <v>73</v>
      </c>
      <c r="C132" s="22"/>
      <c r="D132" s="18"/>
      <c r="E132" s="18"/>
      <c r="F132" s="27"/>
      <c r="G132" s="22"/>
      <c r="H132" s="23"/>
      <c r="I132" s="23"/>
      <c r="J132" s="23"/>
      <c r="K132" s="23"/>
      <c r="L132" s="23"/>
      <c r="M132" s="23"/>
      <c r="N132" s="23"/>
    </row>
    <row r="133" spans="1:14" s="25" customFormat="1" ht="14.25">
      <c r="A133" s="17"/>
      <c r="B133" s="41">
        <f t="shared" si="0"/>
        <v>74</v>
      </c>
      <c r="C133" s="22"/>
      <c r="D133" s="18"/>
      <c r="E133" s="18"/>
      <c r="F133" s="27"/>
      <c r="G133" s="22"/>
      <c r="H133" s="22"/>
      <c r="I133" s="24"/>
      <c r="J133" s="24"/>
      <c r="K133" s="66"/>
      <c r="L133" s="23"/>
      <c r="M133" s="23"/>
      <c r="N133" s="24"/>
    </row>
    <row r="134" spans="1:14" s="25" customFormat="1" ht="14.25">
      <c r="A134" s="17"/>
      <c r="B134" s="41">
        <f t="shared" si="0"/>
        <v>75</v>
      </c>
      <c r="C134" s="40"/>
      <c r="D134" s="19"/>
      <c r="E134" s="18"/>
      <c r="F134" s="27"/>
      <c r="G134" s="40"/>
      <c r="H134" s="40"/>
      <c r="I134" s="40"/>
      <c r="J134" s="41"/>
      <c r="K134" s="41"/>
      <c r="L134" s="41"/>
      <c r="M134" s="41"/>
      <c r="N134" s="41"/>
    </row>
    <row r="135" spans="1:14" s="25" customFormat="1" ht="14.25">
      <c r="A135" s="17"/>
      <c r="B135" s="41">
        <f t="shared" si="0"/>
        <v>76</v>
      </c>
      <c r="C135" s="18"/>
      <c r="D135" s="19"/>
      <c r="E135" s="18"/>
      <c r="F135" s="21"/>
      <c r="G135" s="22"/>
      <c r="H135" s="22"/>
      <c r="I135" s="76"/>
      <c r="J135" s="76"/>
      <c r="K135" s="69"/>
      <c r="L135" s="22"/>
      <c r="M135" s="22"/>
      <c r="N135" s="69"/>
    </row>
    <row r="136" spans="1:14" s="25" customFormat="1" ht="14.25">
      <c r="A136" s="17"/>
      <c r="B136" s="41">
        <f t="shared" si="0"/>
        <v>77</v>
      </c>
      <c r="C136" s="18"/>
      <c r="D136" s="19"/>
      <c r="E136" s="18"/>
      <c r="F136" s="21"/>
      <c r="G136" s="22"/>
      <c r="H136" s="22"/>
      <c r="I136" s="22"/>
      <c r="J136" s="22"/>
      <c r="K136" s="22"/>
      <c r="L136" s="22"/>
      <c r="M136" s="33"/>
      <c r="N136" s="22"/>
    </row>
    <row r="137" spans="1:14" s="25" customFormat="1" ht="14.25">
      <c r="A137" s="17"/>
      <c r="B137" s="41">
        <f t="shared" si="0"/>
        <v>78</v>
      </c>
      <c r="C137" s="18"/>
      <c r="D137" s="19"/>
      <c r="E137" s="18"/>
      <c r="F137" s="21"/>
      <c r="G137" s="22"/>
      <c r="H137" s="22"/>
      <c r="I137" s="64"/>
      <c r="J137" s="64"/>
      <c r="K137" s="64"/>
      <c r="L137" s="22"/>
      <c r="M137" s="22"/>
      <c r="N137" s="64"/>
    </row>
    <row r="138" spans="1:14" s="25" customFormat="1" ht="14.25">
      <c r="A138" s="17"/>
      <c r="B138" s="41">
        <f t="shared" si="0"/>
        <v>79</v>
      </c>
      <c r="C138" s="18"/>
      <c r="D138" s="19"/>
      <c r="E138" s="18"/>
      <c r="F138" s="21"/>
      <c r="G138" s="22"/>
      <c r="H138" s="22"/>
      <c r="I138" s="22"/>
      <c r="J138" s="22"/>
      <c r="K138" s="22"/>
      <c r="L138" s="22"/>
      <c r="M138" s="22"/>
      <c r="N138" s="22"/>
    </row>
    <row r="139" spans="1:14" s="25" customFormat="1" ht="14.25">
      <c r="A139" s="17"/>
      <c r="B139" s="41">
        <f t="shared" si="0"/>
        <v>80</v>
      </c>
      <c r="C139" s="40"/>
      <c r="D139" s="19"/>
      <c r="E139" s="18"/>
      <c r="F139" s="27"/>
      <c r="G139" s="77"/>
      <c r="H139" s="41"/>
      <c r="I139" s="41"/>
      <c r="J139" s="41"/>
      <c r="K139" s="40"/>
      <c r="L139" s="41"/>
      <c r="M139" s="41"/>
      <c r="N139" s="41"/>
    </row>
    <row r="140" spans="1:14" s="25" customFormat="1" ht="14.25">
      <c r="A140" s="17"/>
      <c r="B140" s="41">
        <f t="shared" si="0"/>
        <v>81</v>
      </c>
      <c r="C140" s="18"/>
      <c r="D140" s="19"/>
      <c r="E140" s="18"/>
      <c r="F140" s="21"/>
      <c r="G140" s="22"/>
      <c r="H140" s="22"/>
      <c r="I140" s="64"/>
      <c r="J140" s="64"/>
      <c r="K140" s="64"/>
      <c r="L140" s="22"/>
      <c r="M140" s="33"/>
      <c r="N140" s="64"/>
    </row>
    <row r="141" spans="1:14" s="25" customFormat="1" ht="14.25">
      <c r="A141" s="17"/>
      <c r="B141" s="41">
        <f t="shared" si="0"/>
        <v>82</v>
      </c>
      <c r="C141" s="57"/>
      <c r="D141" s="71"/>
      <c r="E141" s="57"/>
      <c r="F141" s="72"/>
      <c r="G141" s="73"/>
      <c r="H141" s="73"/>
      <c r="I141" s="75"/>
      <c r="J141" s="74"/>
      <c r="K141" s="75"/>
      <c r="L141" s="73"/>
      <c r="M141" s="73"/>
      <c r="N141" s="75"/>
    </row>
    <row r="142" spans="1:14" s="25" customFormat="1" ht="14.25">
      <c r="A142" s="17"/>
      <c r="B142" s="41">
        <f t="shared" si="0"/>
        <v>83</v>
      </c>
      <c r="C142" s="18"/>
      <c r="D142" s="19"/>
      <c r="E142" s="18"/>
      <c r="F142" s="21"/>
      <c r="G142" s="22"/>
      <c r="H142" s="22"/>
      <c r="I142" s="64"/>
      <c r="J142" s="22"/>
      <c r="K142" s="64"/>
      <c r="L142" s="41"/>
      <c r="M142" s="22"/>
      <c r="N142" s="64"/>
    </row>
    <row r="143" spans="1:14" s="25" customFormat="1" ht="14.25">
      <c r="A143" s="17"/>
      <c r="B143" s="41">
        <f t="shared" si="0"/>
        <v>84</v>
      </c>
      <c r="C143" s="26"/>
      <c r="D143" s="19"/>
      <c r="E143" s="26"/>
      <c r="F143" s="27"/>
      <c r="G143" s="40"/>
      <c r="H143" s="28"/>
      <c r="I143" s="64"/>
      <c r="J143" s="41"/>
      <c r="K143" s="41"/>
      <c r="L143" s="22"/>
      <c r="M143" s="28"/>
      <c r="N143" s="22"/>
    </row>
    <row r="144" spans="1:14" s="25" customFormat="1" ht="14.25">
      <c r="A144" s="17"/>
      <c r="B144" s="41">
        <f t="shared" si="0"/>
        <v>85</v>
      </c>
      <c r="C144" s="18"/>
      <c r="D144" s="19"/>
      <c r="E144" s="18"/>
      <c r="F144" s="27"/>
      <c r="G144" s="40"/>
      <c r="H144" s="40"/>
      <c r="I144" s="40"/>
      <c r="J144" s="41"/>
      <c r="K144" s="41"/>
      <c r="L144" s="22"/>
      <c r="M144" s="28"/>
      <c r="N144" s="22"/>
    </row>
    <row r="145" spans="1:14" s="25" customFormat="1" ht="14.25">
      <c r="A145" s="17"/>
      <c r="B145" s="41">
        <f t="shared" si="0"/>
        <v>86</v>
      </c>
      <c r="C145" s="18"/>
      <c r="D145" s="19"/>
      <c r="E145" s="18"/>
      <c r="F145" s="27"/>
      <c r="G145" s="40"/>
      <c r="H145" s="40"/>
      <c r="I145" s="40"/>
      <c r="J145" s="41"/>
      <c r="K145" s="41"/>
      <c r="L145" s="22"/>
      <c r="M145" s="28"/>
      <c r="N145" s="41"/>
    </row>
    <row r="146" spans="1:14" s="25" customFormat="1" ht="14.25">
      <c r="A146" s="17"/>
      <c r="B146" s="41">
        <f t="shared" si="0"/>
        <v>87</v>
      </c>
      <c r="C146" s="40"/>
      <c r="D146" s="19"/>
      <c r="E146" s="18"/>
      <c r="F146" s="27"/>
      <c r="G146" s="40"/>
      <c r="H146" s="40"/>
      <c r="I146" s="64"/>
      <c r="J146" s="64"/>
      <c r="K146" s="64"/>
      <c r="L146" s="41"/>
      <c r="M146" s="28"/>
      <c r="N146" s="64"/>
    </row>
    <row r="147" spans="1:14" s="25" customFormat="1" ht="14.25">
      <c r="A147" s="17"/>
      <c r="B147" s="41">
        <f t="shared" si="0"/>
        <v>88</v>
      </c>
      <c r="C147" s="18"/>
      <c r="D147" s="19"/>
      <c r="E147" s="18"/>
      <c r="F147" s="27"/>
      <c r="G147" s="41"/>
      <c r="H147" s="40"/>
      <c r="I147" s="41"/>
      <c r="J147" s="41"/>
      <c r="K147" s="41"/>
      <c r="L147" s="22"/>
      <c r="M147" s="41"/>
      <c r="N147" s="41"/>
    </row>
    <row r="148" spans="1:14" s="25" customFormat="1" ht="14.25">
      <c r="A148" s="17"/>
      <c r="B148" s="41">
        <f t="shared" si="0"/>
        <v>89</v>
      </c>
      <c r="C148" s="57"/>
      <c r="D148" s="71"/>
      <c r="E148" s="57"/>
      <c r="F148" s="72"/>
      <c r="G148" s="73"/>
      <c r="H148" s="73"/>
      <c r="I148" s="75"/>
      <c r="J148" s="74"/>
      <c r="K148" s="75"/>
      <c r="L148" s="73"/>
      <c r="M148" s="73"/>
      <c r="N148" s="75"/>
    </row>
    <row r="149" spans="1:14" s="25" customFormat="1" ht="14.25">
      <c r="A149" s="17"/>
      <c r="B149" s="41">
        <f t="shared" si="0"/>
        <v>90</v>
      </c>
      <c r="C149" s="73"/>
      <c r="D149" s="70"/>
      <c r="E149" s="71"/>
      <c r="F149" s="72"/>
      <c r="G149" s="73"/>
      <c r="H149" s="78"/>
      <c r="I149" s="75"/>
      <c r="J149" s="74"/>
      <c r="K149" s="75"/>
      <c r="L149" s="73"/>
      <c r="M149" s="73"/>
      <c r="N149" s="75"/>
    </row>
    <row r="150" spans="1:14" s="25" customFormat="1" ht="14.25">
      <c r="A150" s="17"/>
      <c r="B150" s="41">
        <f t="shared" si="0"/>
        <v>91</v>
      </c>
      <c r="C150" s="18"/>
      <c r="D150" s="19"/>
      <c r="E150" s="18"/>
      <c r="F150" s="21"/>
      <c r="G150" s="22"/>
      <c r="H150" s="22"/>
      <c r="I150" s="22"/>
      <c r="J150" s="22"/>
      <c r="K150" s="22"/>
      <c r="L150" s="22"/>
      <c r="M150" s="22"/>
      <c r="N150" s="22"/>
    </row>
    <row r="151" spans="1:14" s="80" customFormat="1" ht="14.25">
      <c r="A151" s="79"/>
      <c r="B151" s="41">
        <f t="shared" si="0"/>
        <v>92</v>
      </c>
      <c r="C151" s="18"/>
      <c r="D151" s="19"/>
      <c r="E151" s="18"/>
      <c r="F151" s="27"/>
      <c r="G151" s="40"/>
      <c r="H151" s="40"/>
      <c r="I151" s="40"/>
      <c r="J151" s="41"/>
      <c r="K151" s="41"/>
      <c r="L151" s="22"/>
      <c r="M151" s="40"/>
      <c r="N151" s="22"/>
    </row>
    <row r="152" spans="1:14" ht="14.25">
      <c r="A152" s="2"/>
      <c r="B152" s="41">
        <f t="shared" si="0"/>
        <v>93</v>
      </c>
      <c r="C152" s="57"/>
      <c r="D152" s="71"/>
      <c r="E152" s="57"/>
      <c r="F152" s="72"/>
      <c r="G152" s="73"/>
      <c r="H152" s="73"/>
      <c r="I152" s="81"/>
      <c r="J152" s="81"/>
      <c r="K152" s="73"/>
      <c r="L152" s="73"/>
      <c r="M152" s="73"/>
      <c r="N152" s="24"/>
    </row>
    <row r="153" spans="1:14" ht="14.25">
      <c r="A153" s="2"/>
      <c r="B153" s="41">
        <f t="shared" si="0"/>
        <v>94</v>
      </c>
      <c r="C153" s="26"/>
      <c r="D153" s="19"/>
      <c r="E153" s="18"/>
      <c r="F153" s="21"/>
      <c r="G153" s="22"/>
      <c r="H153" s="22"/>
      <c r="I153" s="73"/>
      <c r="J153" s="22"/>
      <c r="K153" s="22"/>
      <c r="L153" s="22"/>
      <c r="M153" s="22"/>
      <c r="N153" s="41"/>
    </row>
    <row r="154" spans="1:14" ht="14.25">
      <c r="A154" s="2"/>
      <c r="B154" s="41">
        <f t="shared" si="0"/>
        <v>95</v>
      </c>
      <c r="C154" s="26"/>
      <c r="D154" s="19"/>
      <c r="E154" s="18"/>
      <c r="F154" s="21"/>
      <c r="G154" s="22"/>
      <c r="H154" s="33"/>
      <c r="I154" s="64"/>
      <c r="J154" s="22"/>
      <c r="K154" s="22"/>
      <c r="L154" s="22"/>
      <c r="M154" s="22"/>
      <c r="N154" s="64"/>
    </row>
    <row r="155" spans="1:14" ht="14.25">
      <c r="A155" s="2"/>
      <c r="B155" s="41">
        <f t="shared" si="0"/>
        <v>96</v>
      </c>
      <c r="C155" s="18"/>
      <c r="D155" s="19"/>
      <c r="E155" s="18"/>
      <c r="F155" s="21"/>
      <c r="G155" s="18"/>
      <c r="H155" s="22"/>
      <c r="I155" s="22"/>
      <c r="J155" s="22"/>
      <c r="K155" s="22"/>
      <c r="L155" s="22"/>
      <c r="M155" s="22"/>
      <c r="N155" s="22"/>
    </row>
    <row r="156" spans="1:14" ht="14.25">
      <c r="A156" s="2"/>
      <c r="B156" s="41">
        <f t="shared" si="0"/>
        <v>97</v>
      </c>
      <c r="C156" s="18"/>
      <c r="D156" s="19"/>
      <c r="E156" s="18"/>
      <c r="F156" s="21"/>
      <c r="G156" s="18"/>
      <c r="H156" s="22"/>
      <c r="I156" s="22"/>
      <c r="J156" s="22"/>
      <c r="K156" s="22"/>
      <c r="L156" s="22"/>
      <c r="M156" s="22"/>
      <c r="N156" s="22"/>
    </row>
    <row r="157" spans="1:14" ht="14.25">
      <c r="A157" s="2"/>
      <c r="B157" s="41">
        <f t="shared" si="0"/>
        <v>98</v>
      </c>
      <c r="C157" s="18"/>
      <c r="D157" s="19"/>
      <c r="E157" s="18"/>
      <c r="F157" s="27"/>
      <c r="G157" s="40"/>
      <c r="H157" s="41"/>
      <c r="I157" s="64"/>
      <c r="J157" s="41"/>
      <c r="K157" s="41"/>
      <c r="L157" s="22"/>
      <c r="M157" s="41"/>
      <c r="N157" s="68"/>
    </row>
    <row r="158" spans="1:14" ht="14.25">
      <c r="A158" s="2"/>
      <c r="B158" s="41">
        <f t="shared" si="0"/>
        <v>99</v>
      </c>
      <c r="C158" s="18"/>
      <c r="D158" s="19"/>
      <c r="E158" s="18"/>
      <c r="F158" s="27"/>
      <c r="G158" s="40"/>
      <c r="H158" s="41"/>
      <c r="I158" s="64"/>
      <c r="J158" s="41"/>
      <c r="K158" s="41"/>
      <c r="L158" s="22"/>
      <c r="M158" s="41"/>
      <c r="N158" s="68"/>
    </row>
    <row r="159" spans="1:14" ht="14.25">
      <c r="A159" s="2"/>
      <c r="B159" s="41">
        <f t="shared" si="0"/>
        <v>100</v>
      </c>
      <c r="C159" s="18"/>
      <c r="D159" s="19"/>
      <c r="E159" s="18"/>
      <c r="F159" s="27"/>
      <c r="G159" s="40"/>
      <c r="H159" s="41"/>
      <c r="I159" s="64"/>
      <c r="J159" s="41"/>
      <c r="K159" s="41"/>
      <c r="L159" s="22"/>
      <c r="M159" s="41"/>
      <c r="N159" s="68"/>
    </row>
    <row r="160" spans="1:14" ht="14.25">
      <c r="A160" s="2"/>
      <c r="B160" s="41">
        <f t="shared" si="0"/>
        <v>101</v>
      </c>
      <c r="C160" s="18"/>
      <c r="D160" s="19"/>
      <c r="E160" s="18"/>
      <c r="F160" s="27"/>
      <c r="G160" s="40"/>
      <c r="H160" s="41"/>
      <c r="I160" s="64"/>
      <c r="J160" s="41"/>
      <c r="K160" s="41"/>
      <c r="L160" s="22"/>
      <c r="M160" s="41"/>
      <c r="N160" s="68"/>
    </row>
    <row r="161" spans="1:14" ht="14.25">
      <c r="A161" s="2"/>
      <c r="B161" s="41">
        <f t="shared" si="0"/>
        <v>102</v>
      </c>
      <c r="C161" s="18"/>
      <c r="D161" s="19"/>
      <c r="E161" s="18"/>
      <c r="F161" s="27"/>
      <c r="G161" s="40"/>
      <c r="H161" s="41"/>
      <c r="I161" s="64"/>
      <c r="J161" s="41"/>
      <c r="K161" s="41"/>
      <c r="L161" s="22"/>
      <c r="M161" s="41"/>
      <c r="N161" s="68"/>
    </row>
    <row r="162" spans="1:14" ht="14.25">
      <c r="A162" s="2"/>
      <c r="B162" s="41">
        <f t="shared" si="0"/>
        <v>103</v>
      </c>
      <c r="C162" s="18"/>
      <c r="D162" s="19"/>
      <c r="E162" s="18"/>
      <c r="F162" s="27"/>
      <c r="G162" s="40"/>
      <c r="H162" s="41"/>
      <c r="I162" s="64"/>
      <c r="J162" s="41"/>
      <c r="K162" s="41"/>
      <c r="L162" s="22"/>
      <c r="M162" s="41"/>
      <c r="N162" s="68"/>
    </row>
    <row r="163" spans="1:14" ht="14.25">
      <c r="A163" s="2"/>
      <c r="B163" s="41">
        <f t="shared" si="0"/>
        <v>104</v>
      </c>
      <c r="C163" s="82"/>
      <c r="D163" s="19"/>
      <c r="E163" s="18"/>
      <c r="F163" s="27"/>
      <c r="G163" s="40"/>
      <c r="H163" s="41"/>
      <c r="I163" s="64"/>
      <c r="J163" s="41"/>
      <c r="K163" s="41"/>
      <c r="L163" s="22"/>
      <c r="M163" s="41"/>
      <c r="N163" s="68"/>
    </row>
    <row r="164" spans="1:14" ht="14.25">
      <c r="A164" s="2"/>
      <c r="B164" s="41">
        <f t="shared" si="0"/>
        <v>105</v>
      </c>
      <c r="C164" s="18"/>
      <c r="D164" s="19"/>
      <c r="E164" s="18"/>
      <c r="F164" s="27"/>
      <c r="G164" s="40"/>
      <c r="H164" s="41"/>
      <c r="I164" s="64"/>
      <c r="J164" s="41"/>
      <c r="K164" s="41"/>
      <c r="L164" s="22"/>
      <c r="M164" s="41"/>
      <c r="N164" s="68"/>
    </row>
    <row r="165" spans="1:14" ht="14.25">
      <c r="A165" s="2"/>
      <c r="B165" s="41">
        <f t="shared" si="0"/>
        <v>106</v>
      </c>
      <c r="C165" s="18"/>
      <c r="D165" s="19"/>
      <c r="E165" s="18"/>
      <c r="F165" s="27"/>
      <c r="G165" s="40"/>
      <c r="H165" s="41"/>
      <c r="I165" s="64"/>
      <c r="J165" s="41"/>
      <c r="K165" s="41"/>
      <c r="L165" s="22"/>
      <c r="M165" s="41"/>
      <c r="N165" s="68"/>
    </row>
    <row r="166" spans="1:14" ht="14.25">
      <c r="A166" s="2"/>
      <c r="B166" s="41">
        <f t="shared" si="0"/>
        <v>107</v>
      </c>
      <c r="C166" s="18"/>
      <c r="D166" s="19"/>
      <c r="E166" s="18"/>
      <c r="F166" s="27"/>
      <c r="G166" s="40"/>
      <c r="H166" s="41"/>
      <c r="I166" s="64"/>
      <c r="J166" s="41"/>
      <c r="K166" s="41"/>
      <c r="L166" s="22"/>
      <c r="M166" s="41"/>
      <c r="N166" s="68"/>
    </row>
    <row r="167" spans="1:14" ht="14.25">
      <c r="A167" s="2"/>
      <c r="B167" s="41">
        <f t="shared" si="0"/>
        <v>108</v>
      </c>
      <c r="C167" s="18"/>
      <c r="D167" s="19"/>
      <c r="E167" s="18"/>
      <c r="F167" s="27"/>
      <c r="G167" s="40"/>
      <c r="H167" s="41"/>
      <c r="I167" s="64"/>
      <c r="J167" s="41"/>
      <c r="K167" s="41"/>
      <c r="L167" s="22"/>
      <c r="M167" s="41"/>
      <c r="N167" s="68"/>
    </row>
    <row r="168" spans="1:14" ht="14.25">
      <c r="A168" s="2"/>
      <c r="B168" s="41">
        <f t="shared" si="0"/>
        <v>109</v>
      </c>
      <c r="C168" s="18"/>
      <c r="D168" s="19"/>
      <c r="E168" s="18"/>
      <c r="F168" s="27"/>
      <c r="G168" s="40"/>
      <c r="H168" s="41"/>
      <c r="I168" s="64"/>
      <c r="J168" s="41"/>
      <c r="K168" s="41"/>
      <c r="L168" s="22"/>
      <c r="M168" s="41"/>
      <c r="N168" s="68"/>
    </row>
    <row r="169" spans="1:14" ht="14.25">
      <c r="A169" s="2"/>
      <c r="B169" s="41">
        <f t="shared" si="0"/>
        <v>110</v>
      </c>
      <c r="C169" s="18"/>
      <c r="D169" s="19"/>
      <c r="E169" s="20"/>
      <c r="F169" s="27"/>
      <c r="G169" s="40"/>
      <c r="H169" s="41"/>
      <c r="I169" s="64"/>
      <c r="J169" s="41"/>
      <c r="K169" s="41"/>
      <c r="L169" s="22"/>
      <c r="M169" s="41"/>
      <c r="N169" s="68"/>
    </row>
    <row r="170" spans="1:14" ht="14.25">
      <c r="A170" s="2"/>
      <c r="B170" s="41">
        <f t="shared" si="0"/>
        <v>111</v>
      </c>
      <c r="C170" s="18"/>
      <c r="D170" s="19"/>
      <c r="E170" s="18"/>
      <c r="F170" s="27"/>
      <c r="G170" s="40"/>
      <c r="H170" s="41"/>
      <c r="I170" s="64"/>
      <c r="J170" s="41"/>
      <c r="K170" s="41"/>
      <c r="L170" s="22"/>
      <c r="M170" s="41"/>
      <c r="N170" s="68"/>
    </row>
    <row r="171" spans="1:14" ht="14.25">
      <c r="A171" s="2"/>
      <c r="B171" s="41">
        <f t="shared" si="0"/>
        <v>112</v>
      </c>
      <c r="C171" s="18"/>
      <c r="D171" s="19"/>
      <c r="E171" s="26"/>
      <c r="F171" s="27"/>
      <c r="G171" s="40"/>
      <c r="H171" s="41"/>
      <c r="I171" s="64"/>
      <c r="J171" s="41"/>
      <c r="K171" s="41"/>
      <c r="L171" s="22"/>
      <c r="M171" s="41"/>
      <c r="N171" s="68"/>
    </row>
    <row r="172" spans="1:14" ht="14.25">
      <c r="A172" s="2"/>
      <c r="B172" s="41">
        <f t="shared" si="0"/>
        <v>113</v>
      </c>
      <c r="C172" s="18"/>
      <c r="D172" s="19"/>
      <c r="E172" s="20"/>
      <c r="F172" s="27"/>
      <c r="G172" s="40"/>
      <c r="H172" s="41"/>
      <c r="I172" s="64"/>
      <c r="J172" s="22"/>
      <c r="K172" s="22"/>
      <c r="L172" s="22"/>
      <c r="M172" s="41"/>
      <c r="N172" s="68"/>
    </row>
    <row r="173" spans="1:14" ht="14.25">
      <c r="A173" s="2"/>
      <c r="B173" s="41">
        <f t="shared" si="0"/>
        <v>114</v>
      </c>
      <c r="C173" s="18"/>
      <c r="D173" s="19"/>
      <c r="E173" s="18"/>
      <c r="F173" s="27"/>
      <c r="G173" s="40"/>
      <c r="H173" s="41"/>
      <c r="I173" s="64"/>
      <c r="J173" s="22"/>
      <c r="K173" s="22"/>
      <c r="L173" s="22"/>
      <c r="M173" s="41"/>
      <c r="N173" s="68"/>
    </row>
    <row r="174" spans="1:14" ht="14.25">
      <c r="A174" s="2"/>
      <c r="B174" s="41">
        <f t="shared" si="0"/>
        <v>115</v>
      </c>
      <c r="C174" s="18"/>
      <c r="D174" s="19"/>
      <c r="E174" s="18"/>
      <c r="F174" s="27"/>
      <c r="G174" s="40"/>
      <c r="H174" s="41"/>
      <c r="I174" s="64"/>
      <c r="J174" s="22"/>
      <c r="K174" s="22"/>
      <c r="L174" s="22"/>
      <c r="M174" s="41"/>
      <c r="N174" s="68"/>
    </row>
    <row r="175" spans="1:14" ht="14.25">
      <c r="A175" s="2"/>
      <c r="B175" s="41">
        <f t="shared" si="0"/>
        <v>116</v>
      </c>
      <c r="C175" s="18"/>
      <c r="D175" s="19"/>
      <c r="E175" s="18"/>
      <c r="F175" s="27"/>
      <c r="G175" s="40"/>
      <c r="H175" s="41"/>
      <c r="I175" s="64"/>
      <c r="J175" s="22"/>
      <c r="K175" s="22"/>
      <c r="L175" s="22"/>
      <c r="M175" s="41"/>
      <c r="N175" s="68"/>
    </row>
    <row r="176" spans="1:14" ht="14.25">
      <c r="A176" s="2"/>
      <c r="B176" s="41">
        <f t="shared" si="0"/>
        <v>117</v>
      </c>
      <c r="C176" s="18"/>
      <c r="D176" s="19"/>
      <c r="E176" s="18"/>
      <c r="F176" s="27"/>
      <c r="G176" s="40"/>
      <c r="H176" s="41"/>
      <c r="I176" s="64"/>
      <c r="J176" s="41"/>
      <c r="K176" s="41"/>
      <c r="L176" s="22"/>
      <c r="M176" s="41"/>
      <c r="N176" s="68"/>
    </row>
    <row r="177" spans="1:14" ht="14.25">
      <c r="A177" s="2"/>
      <c r="B177" s="41">
        <f t="shared" si="0"/>
        <v>118</v>
      </c>
      <c r="C177" s="18"/>
      <c r="D177" s="19"/>
      <c r="E177" s="18"/>
      <c r="F177" s="27"/>
      <c r="G177" s="40"/>
      <c r="H177" s="41"/>
      <c r="I177" s="64"/>
      <c r="J177" s="41"/>
      <c r="K177" s="41"/>
      <c r="L177" s="22"/>
      <c r="M177" s="41"/>
      <c r="N177" s="68"/>
    </row>
    <row r="178" spans="1:14" ht="14.25">
      <c r="A178" s="2"/>
      <c r="B178" s="41">
        <f t="shared" si="0"/>
        <v>119</v>
      </c>
      <c r="C178" s="18"/>
      <c r="D178" s="19"/>
      <c r="E178" s="18"/>
      <c r="F178" s="27"/>
      <c r="G178" s="40"/>
      <c r="H178" s="41"/>
      <c r="I178" s="64"/>
      <c r="J178" s="41"/>
      <c r="K178" s="41"/>
      <c r="L178" s="22"/>
      <c r="M178" s="41"/>
      <c r="N178" s="68"/>
    </row>
    <row r="179" spans="1:14" ht="14.25">
      <c r="A179" s="2"/>
      <c r="B179" s="41">
        <f t="shared" si="0"/>
        <v>120</v>
      </c>
      <c r="C179" s="18"/>
      <c r="D179" s="19"/>
      <c r="E179" s="18"/>
      <c r="F179" s="27"/>
      <c r="G179" s="40"/>
      <c r="H179" s="41"/>
      <c r="I179" s="64"/>
      <c r="J179" s="22"/>
      <c r="K179" s="22"/>
      <c r="L179" s="22"/>
      <c r="M179" s="41"/>
      <c r="N179" s="68"/>
    </row>
    <row r="180" spans="1:14" ht="14.25">
      <c r="A180" s="2"/>
      <c r="B180" s="41">
        <f t="shared" si="0"/>
        <v>121</v>
      </c>
      <c r="C180" s="18"/>
      <c r="D180" s="19"/>
      <c r="E180" s="18"/>
      <c r="F180" s="27"/>
      <c r="G180" s="40"/>
      <c r="H180" s="41"/>
      <c r="I180" s="64"/>
      <c r="J180" s="22"/>
      <c r="K180" s="22"/>
      <c r="L180" s="22"/>
      <c r="M180" s="41"/>
      <c r="N180" s="68"/>
    </row>
    <row r="181" spans="1:14" ht="14.25">
      <c r="A181" s="2"/>
      <c r="B181" s="41">
        <f t="shared" si="0"/>
        <v>122</v>
      </c>
      <c r="C181" s="18"/>
      <c r="D181" s="83"/>
      <c r="E181" s="18"/>
      <c r="F181" s="27"/>
      <c r="G181" s="40"/>
      <c r="H181" s="41"/>
      <c r="I181" s="64"/>
      <c r="J181" s="22"/>
      <c r="K181" s="22"/>
      <c r="L181" s="22"/>
      <c r="M181" s="41"/>
      <c r="N181" s="68"/>
    </row>
    <row r="182" spans="1:14" ht="14.25">
      <c r="A182" s="2"/>
      <c r="B182" s="41">
        <f t="shared" si="0"/>
        <v>123</v>
      </c>
      <c r="C182" s="18"/>
      <c r="D182" s="19"/>
      <c r="E182" s="18"/>
      <c r="F182" s="27"/>
      <c r="G182" s="40"/>
      <c r="H182" s="41"/>
      <c r="I182" s="64"/>
      <c r="J182" s="22"/>
      <c r="K182" s="22"/>
      <c r="L182" s="22"/>
      <c r="M182" s="41"/>
      <c r="N182" s="68"/>
    </row>
    <row r="183" spans="1:14" ht="14.25">
      <c r="A183" s="2"/>
      <c r="B183" s="41">
        <f t="shared" si="0"/>
        <v>124</v>
      </c>
      <c r="C183" s="18"/>
      <c r="D183" s="19"/>
      <c r="E183" s="18"/>
      <c r="F183" s="27"/>
      <c r="G183" s="40"/>
      <c r="H183" s="41"/>
      <c r="I183" s="64"/>
      <c r="J183" s="22"/>
      <c r="K183" s="22"/>
      <c r="L183" s="22"/>
      <c r="M183" s="41"/>
      <c r="N183" s="68"/>
    </row>
    <row r="184" spans="1:14" ht="14.25">
      <c r="A184" s="2"/>
      <c r="B184" s="41">
        <f t="shared" si="0"/>
        <v>125</v>
      </c>
      <c r="C184" s="18"/>
      <c r="D184" s="19"/>
      <c r="E184" s="18"/>
      <c r="F184" s="21"/>
      <c r="G184" s="22"/>
      <c r="H184" s="22"/>
      <c r="I184" s="23"/>
      <c r="J184" s="23"/>
      <c r="K184" s="69"/>
      <c r="L184" s="22"/>
      <c r="M184" s="22"/>
      <c r="N184" s="24"/>
    </row>
    <row r="186" spans="3:11" ht="14.25">
      <c r="C186" s="2" t="s">
        <v>293</v>
      </c>
      <c r="K186" s="1"/>
    </row>
    <row r="187" ht="14.25">
      <c r="C187" s="2" t="s">
        <v>294</v>
      </c>
    </row>
    <row r="188" ht="14.25">
      <c r="C188" s="2" t="s">
        <v>295</v>
      </c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P62"/>
  <sheetViews>
    <sheetView workbookViewId="0" topLeftCell="A1">
      <selection activeCell="H3" sqref="H3"/>
    </sheetView>
  </sheetViews>
  <sheetFormatPr defaultColWidth="8.00390625" defaultRowHeight="12.75"/>
  <cols>
    <col min="1" max="1" width="8.8515625" style="84" customWidth="1"/>
    <col min="2" max="2" width="8.8515625" style="0" customWidth="1"/>
    <col min="3" max="3" width="11.28125" style="0" customWidth="1"/>
    <col min="4" max="5" width="8.8515625" style="0" customWidth="1"/>
    <col min="6" max="6" width="20.00390625" style="0" customWidth="1"/>
    <col min="7" max="7" width="15.00390625" style="0" customWidth="1"/>
    <col min="8" max="8" width="15.140625" style="0" customWidth="1"/>
    <col min="9" max="9" width="16.7109375" style="0" customWidth="1"/>
    <col min="10" max="10" width="24.8515625" style="0" customWidth="1"/>
    <col min="11" max="16384" width="8.8515625" style="0" customWidth="1"/>
  </cols>
  <sheetData>
    <row r="3" spans="1:14" ht="12.75">
      <c r="A3" s="84">
        <v>1</v>
      </c>
      <c r="E3" t="s">
        <v>296</v>
      </c>
      <c r="F3" t="s">
        <v>297</v>
      </c>
      <c r="G3" t="s">
        <v>298</v>
      </c>
      <c r="H3">
        <v>44564</v>
      </c>
      <c r="I3" t="s">
        <v>299</v>
      </c>
      <c r="J3">
        <v>44744</v>
      </c>
      <c r="M3" t="s">
        <v>300</v>
      </c>
      <c r="N3" t="s">
        <v>32</v>
      </c>
    </row>
    <row r="4" spans="1:16" ht="12.75">
      <c r="A4" s="84">
        <v>2</v>
      </c>
      <c r="E4" t="s">
        <v>301</v>
      </c>
      <c r="F4" t="s">
        <v>302</v>
      </c>
      <c r="G4" t="s">
        <v>297</v>
      </c>
      <c r="H4">
        <v>44607</v>
      </c>
      <c r="K4">
        <v>6000</v>
      </c>
      <c r="L4">
        <v>1500</v>
      </c>
      <c r="M4">
        <v>7500</v>
      </c>
      <c r="N4" t="s">
        <v>32</v>
      </c>
      <c r="P4">
        <v>7500</v>
      </c>
    </row>
    <row r="5" spans="1:16" ht="12.75">
      <c r="A5" s="84">
        <v>3</v>
      </c>
      <c r="E5" t="s">
        <v>303</v>
      </c>
      <c r="F5" t="s">
        <v>304</v>
      </c>
      <c r="G5" t="s">
        <v>297</v>
      </c>
      <c r="H5">
        <v>44607</v>
      </c>
      <c r="J5" t="s">
        <v>305</v>
      </c>
      <c r="K5">
        <v>8000</v>
      </c>
      <c r="L5">
        <v>2000</v>
      </c>
      <c r="M5">
        <v>10000</v>
      </c>
      <c r="N5" t="s">
        <v>32</v>
      </c>
      <c r="O5" t="s">
        <v>306</v>
      </c>
      <c r="P5">
        <v>10000</v>
      </c>
    </row>
    <row r="6" spans="1:16" ht="12.75">
      <c r="A6" s="84">
        <v>4</v>
      </c>
      <c r="E6" t="s">
        <v>307</v>
      </c>
      <c r="F6" t="s">
        <v>107</v>
      </c>
      <c r="G6" t="s">
        <v>297</v>
      </c>
      <c r="H6">
        <v>44608</v>
      </c>
      <c r="I6" t="s">
        <v>308</v>
      </c>
      <c r="J6" t="s">
        <v>309</v>
      </c>
      <c r="K6" t="s">
        <v>310</v>
      </c>
      <c r="L6">
        <v>400</v>
      </c>
      <c r="M6">
        <v>2000</v>
      </c>
      <c r="N6" t="s">
        <v>32</v>
      </c>
      <c r="P6">
        <v>2000</v>
      </c>
    </row>
    <row r="7" spans="1:16" ht="12.75">
      <c r="A7" s="84">
        <v>5</v>
      </c>
      <c r="B7" t="s">
        <v>311</v>
      </c>
      <c r="C7" t="s">
        <v>312</v>
      </c>
      <c r="E7" t="s">
        <v>313</v>
      </c>
      <c r="F7" t="s">
        <v>297</v>
      </c>
      <c r="G7" t="s">
        <v>96</v>
      </c>
      <c r="H7">
        <v>44608</v>
      </c>
      <c r="J7" t="s">
        <v>314</v>
      </c>
      <c r="K7">
        <v>5625</v>
      </c>
      <c r="L7">
        <v>1875</v>
      </c>
      <c r="M7">
        <v>7500</v>
      </c>
      <c r="N7" t="s">
        <v>32</v>
      </c>
      <c r="O7">
        <v>44926</v>
      </c>
      <c r="P7">
        <v>7500</v>
      </c>
    </row>
    <row r="8" spans="1:16" ht="12.75">
      <c r="A8" s="84">
        <v>6</v>
      </c>
      <c r="E8" t="s">
        <v>315</v>
      </c>
      <c r="F8" t="s">
        <v>316</v>
      </c>
      <c r="G8" t="s">
        <v>297</v>
      </c>
      <c r="H8">
        <v>44620</v>
      </c>
      <c r="I8" t="s">
        <v>317</v>
      </c>
      <c r="J8">
        <v>44880</v>
      </c>
      <c r="K8" t="s">
        <v>318</v>
      </c>
      <c r="N8" t="s">
        <v>319</v>
      </c>
      <c r="O8">
        <v>44880</v>
      </c>
      <c r="P8" t="s">
        <v>318</v>
      </c>
    </row>
    <row r="9" spans="1:15" ht="12.75">
      <c r="A9" s="84">
        <v>7</v>
      </c>
      <c r="E9" t="s">
        <v>320</v>
      </c>
      <c r="F9" t="s">
        <v>321</v>
      </c>
      <c r="G9" t="s">
        <v>297</v>
      </c>
      <c r="H9">
        <v>44651</v>
      </c>
      <c r="I9" t="s">
        <v>322</v>
      </c>
      <c r="N9" t="s">
        <v>32</v>
      </c>
      <c r="O9" t="s">
        <v>323</v>
      </c>
    </row>
    <row r="10" spans="1:16" ht="12.75">
      <c r="A10" s="84">
        <v>8</v>
      </c>
      <c r="E10" t="s">
        <v>87</v>
      </c>
      <c r="F10" t="s">
        <v>73</v>
      </c>
      <c r="G10" t="s">
        <v>297</v>
      </c>
      <c r="H10">
        <v>44652</v>
      </c>
      <c r="J10" t="s">
        <v>324</v>
      </c>
      <c r="K10" t="s">
        <v>325</v>
      </c>
      <c r="L10">
        <v>6840</v>
      </c>
      <c r="M10">
        <v>34200</v>
      </c>
      <c r="N10" t="s">
        <v>32</v>
      </c>
      <c r="P10">
        <v>34200</v>
      </c>
    </row>
    <row r="11" spans="1:16" ht="12.75">
      <c r="A11" s="84">
        <v>9</v>
      </c>
      <c r="E11" t="s">
        <v>326</v>
      </c>
      <c r="F11" t="s">
        <v>28</v>
      </c>
      <c r="G11" t="s">
        <v>327</v>
      </c>
      <c r="H11">
        <v>44664</v>
      </c>
      <c r="K11">
        <v>10400</v>
      </c>
      <c r="L11">
        <v>2600</v>
      </c>
      <c r="M11">
        <v>13000</v>
      </c>
      <c r="N11" t="s">
        <v>32</v>
      </c>
      <c r="O11" t="s">
        <v>328</v>
      </c>
      <c r="P11">
        <v>13000</v>
      </c>
    </row>
    <row r="12" spans="1:16" ht="12.75">
      <c r="A12" s="84">
        <v>10</v>
      </c>
      <c r="E12" t="s">
        <v>329</v>
      </c>
      <c r="F12" t="s">
        <v>297</v>
      </c>
      <c r="G12" t="s">
        <v>330</v>
      </c>
      <c r="H12">
        <v>44666</v>
      </c>
      <c r="I12" t="s">
        <v>331</v>
      </c>
      <c r="J12" t="s">
        <v>314</v>
      </c>
      <c r="K12" t="s">
        <v>332</v>
      </c>
      <c r="L12" t="s">
        <v>36</v>
      </c>
      <c r="M12" t="s">
        <v>332</v>
      </c>
      <c r="N12" t="s">
        <v>32</v>
      </c>
      <c r="O12">
        <v>44926</v>
      </c>
      <c r="P12" t="s">
        <v>332</v>
      </c>
    </row>
    <row r="13" spans="1:16" ht="12.75">
      <c r="A13" s="84">
        <v>11</v>
      </c>
      <c r="E13" t="s">
        <v>333</v>
      </c>
      <c r="F13" t="s">
        <v>28</v>
      </c>
      <c r="G13" t="s">
        <v>171</v>
      </c>
      <c r="H13">
        <v>44671</v>
      </c>
      <c r="I13" t="s">
        <v>334</v>
      </c>
      <c r="J13" t="s">
        <v>335</v>
      </c>
      <c r="K13">
        <v>98400</v>
      </c>
      <c r="L13">
        <v>24600</v>
      </c>
      <c r="M13">
        <v>123000</v>
      </c>
      <c r="N13" t="s">
        <v>32</v>
      </c>
      <c r="O13" t="s">
        <v>335</v>
      </c>
      <c r="P13">
        <v>123000</v>
      </c>
    </row>
    <row r="14" spans="1:14" ht="12.75">
      <c r="A14" s="84">
        <v>12</v>
      </c>
      <c r="E14" t="s">
        <v>72</v>
      </c>
      <c r="F14" t="s">
        <v>73</v>
      </c>
      <c r="G14" t="s">
        <v>297</v>
      </c>
      <c r="H14">
        <v>44706</v>
      </c>
      <c r="I14" t="s">
        <v>336</v>
      </c>
      <c r="J14" t="s">
        <v>337</v>
      </c>
      <c r="K14" t="s">
        <v>338</v>
      </c>
      <c r="N14" t="s">
        <v>32</v>
      </c>
    </row>
    <row r="15" spans="1:15" ht="12.75">
      <c r="A15" s="84">
        <v>13</v>
      </c>
      <c r="E15" t="s">
        <v>339</v>
      </c>
      <c r="F15" t="s">
        <v>297</v>
      </c>
      <c r="G15" t="s">
        <v>298</v>
      </c>
      <c r="H15">
        <v>44744</v>
      </c>
      <c r="I15" t="s">
        <v>340</v>
      </c>
      <c r="J15" t="s">
        <v>341</v>
      </c>
      <c r="N15" t="s">
        <v>319</v>
      </c>
      <c r="O15">
        <v>44836</v>
      </c>
    </row>
    <row r="16" spans="1:16" ht="12.75">
      <c r="A16" s="84">
        <v>14</v>
      </c>
      <c r="E16" t="s">
        <v>342</v>
      </c>
      <c r="F16" t="s">
        <v>343</v>
      </c>
      <c r="G16" t="s">
        <v>297</v>
      </c>
      <c r="H16">
        <v>44746</v>
      </c>
      <c r="J16" t="s">
        <v>344</v>
      </c>
      <c r="K16">
        <v>13500</v>
      </c>
      <c r="L16">
        <v>3375</v>
      </c>
      <c r="M16">
        <v>16875</v>
      </c>
      <c r="N16" t="s">
        <v>32</v>
      </c>
      <c r="O16" t="s">
        <v>344</v>
      </c>
      <c r="P16">
        <v>16875</v>
      </c>
    </row>
    <row r="17" spans="1:14" ht="12.75">
      <c r="A17" s="84">
        <v>15</v>
      </c>
      <c r="E17" t="s">
        <v>345</v>
      </c>
      <c r="F17" t="s">
        <v>346</v>
      </c>
      <c r="H17">
        <v>44754</v>
      </c>
      <c r="I17" t="s">
        <v>347</v>
      </c>
      <c r="N17" t="s">
        <v>32</v>
      </c>
    </row>
    <row r="18" spans="1:14" ht="12.75">
      <c r="A18" s="84">
        <v>16</v>
      </c>
      <c r="E18" t="s">
        <v>348</v>
      </c>
      <c r="F18" t="s">
        <v>349</v>
      </c>
      <c r="G18" t="s">
        <v>297</v>
      </c>
      <c r="H18">
        <v>44763</v>
      </c>
      <c r="I18" t="s">
        <v>350</v>
      </c>
      <c r="J18" t="s">
        <v>351</v>
      </c>
      <c r="M18" t="s">
        <v>352</v>
      </c>
      <c r="N18" t="s">
        <v>32</v>
      </c>
    </row>
    <row r="19" spans="1:16" ht="12.75">
      <c r="A19" s="84">
        <v>17</v>
      </c>
      <c r="E19" t="s">
        <v>353</v>
      </c>
      <c r="F19" t="s">
        <v>297</v>
      </c>
      <c r="G19" t="s">
        <v>354</v>
      </c>
      <c r="H19">
        <v>44783</v>
      </c>
      <c r="I19" t="s">
        <v>355</v>
      </c>
      <c r="J19" t="s">
        <v>356</v>
      </c>
      <c r="K19" t="s">
        <v>357</v>
      </c>
      <c r="L19" t="s">
        <v>358</v>
      </c>
      <c r="M19" t="s">
        <v>359</v>
      </c>
      <c r="N19" t="s">
        <v>32</v>
      </c>
      <c r="O19">
        <v>44967</v>
      </c>
      <c r="P19" t="s">
        <v>359</v>
      </c>
    </row>
    <row r="20" spans="1:16" ht="12.75">
      <c r="A20" s="84">
        <v>18</v>
      </c>
      <c r="E20" t="s">
        <v>360</v>
      </c>
      <c r="F20" t="s">
        <v>28</v>
      </c>
      <c r="G20" t="s">
        <v>182</v>
      </c>
      <c r="H20">
        <v>44795</v>
      </c>
      <c r="I20" t="s">
        <v>361</v>
      </c>
      <c r="J20" t="s">
        <v>228</v>
      </c>
      <c r="K20">
        <v>294364</v>
      </c>
      <c r="L20">
        <v>73591</v>
      </c>
      <c r="M20">
        <v>367955</v>
      </c>
      <c r="N20" t="s">
        <v>47</v>
      </c>
      <c r="O20" t="s">
        <v>228</v>
      </c>
      <c r="P20">
        <v>367955</v>
      </c>
    </row>
    <row r="21" spans="1:16" ht="12.75">
      <c r="A21" s="84">
        <v>19</v>
      </c>
      <c r="E21" t="s">
        <v>166</v>
      </c>
      <c r="F21" t="s">
        <v>297</v>
      </c>
      <c r="G21" t="s">
        <v>167</v>
      </c>
      <c r="H21">
        <v>44796</v>
      </c>
      <c r="I21" t="s">
        <v>362</v>
      </c>
      <c r="J21" t="s">
        <v>363</v>
      </c>
      <c r="K21" t="s">
        <v>364</v>
      </c>
      <c r="L21" t="s">
        <v>365</v>
      </c>
      <c r="M21" t="s">
        <v>366</v>
      </c>
      <c r="N21" t="s">
        <v>32</v>
      </c>
      <c r="P21" t="s">
        <v>366</v>
      </c>
    </row>
    <row r="22" spans="1:15" ht="12.75">
      <c r="A22" s="84">
        <v>20</v>
      </c>
      <c r="E22" t="s">
        <v>367</v>
      </c>
      <c r="F22" t="s">
        <v>297</v>
      </c>
      <c r="G22" t="s">
        <v>368</v>
      </c>
      <c r="H22">
        <v>44817</v>
      </c>
      <c r="I22" t="s">
        <v>369</v>
      </c>
      <c r="J22">
        <v>44836</v>
      </c>
      <c r="K22" t="s">
        <v>370</v>
      </c>
      <c r="N22" t="s">
        <v>32</v>
      </c>
      <c r="O22" t="s">
        <v>371</v>
      </c>
    </row>
    <row r="23" spans="1:15" ht="12.75">
      <c r="A23" s="84">
        <v>21</v>
      </c>
      <c r="E23" t="s">
        <v>372</v>
      </c>
      <c r="F23" t="s">
        <v>297</v>
      </c>
      <c r="G23" t="s">
        <v>189</v>
      </c>
      <c r="H23">
        <v>44820</v>
      </c>
      <c r="I23" t="s">
        <v>350</v>
      </c>
      <c r="J23" t="s">
        <v>373</v>
      </c>
      <c r="K23" t="s">
        <v>374</v>
      </c>
      <c r="N23" t="s">
        <v>32</v>
      </c>
      <c r="O23">
        <v>45100</v>
      </c>
    </row>
    <row r="24" spans="1:15" ht="12.75">
      <c r="A24" s="84">
        <v>22</v>
      </c>
      <c r="E24" t="s">
        <v>372</v>
      </c>
      <c r="F24" t="s">
        <v>297</v>
      </c>
      <c r="G24" t="s">
        <v>193</v>
      </c>
      <c r="H24">
        <v>44820</v>
      </c>
      <c r="I24" t="s">
        <v>375</v>
      </c>
      <c r="J24" t="s">
        <v>373</v>
      </c>
      <c r="K24" t="s">
        <v>374</v>
      </c>
      <c r="N24" t="s">
        <v>32</v>
      </c>
      <c r="O24">
        <v>45100</v>
      </c>
    </row>
    <row r="25" spans="1:16" ht="12.75">
      <c r="A25" s="84">
        <v>23</v>
      </c>
      <c r="E25" t="s">
        <v>376</v>
      </c>
      <c r="F25" t="s">
        <v>297</v>
      </c>
      <c r="G25" t="s">
        <v>377</v>
      </c>
      <c r="H25">
        <v>44831</v>
      </c>
      <c r="I25" t="s">
        <v>378</v>
      </c>
      <c r="J25" t="s">
        <v>379</v>
      </c>
      <c r="K25" t="s">
        <v>380</v>
      </c>
      <c r="L25" t="s">
        <v>381</v>
      </c>
      <c r="M25" t="s">
        <v>382</v>
      </c>
      <c r="N25" t="s">
        <v>32</v>
      </c>
      <c r="O25">
        <v>44880</v>
      </c>
      <c r="P25" t="s">
        <v>382</v>
      </c>
    </row>
    <row r="26" spans="1:14" ht="12.75">
      <c r="A26" s="84">
        <v>24</v>
      </c>
      <c r="E26" t="s">
        <v>383</v>
      </c>
      <c r="F26" t="s">
        <v>384</v>
      </c>
      <c r="G26" t="s">
        <v>297</v>
      </c>
      <c r="H26">
        <v>44831</v>
      </c>
      <c r="J26" t="s">
        <v>120</v>
      </c>
      <c r="N26" t="s">
        <v>32</v>
      </c>
    </row>
    <row r="27" spans="1:16" ht="12.75">
      <c r="A27" s="84">
        <v>25</v>
      </c>
      <c r="E27" t="s">
        <v>385</v>
      </c>
      <c r="F27" t="s">
        <v>28</v>
      </c>
      <c r="G27" t="s">
        <v>386</v>
      </c>
      <c r="H27">
        <v>44831</v>
      </c>
      <c r="I27" t="s">
        <v>378</v>
      </c>
      <c r="J27" t="s">
        <v>387</v>
      </c>
      <c r="K27">
        <v>251880.64</v>
      </c>
      <c r="L27">
        <v>62970.16</v>
      </c>
      <c r="M27">
        <v>314850.8</v>
      </c>
      <c r="N27" t="s">
        <v>47</v>
      </c>
      <c r="O27" t="s">
        <v>387</v>
      </c>
      <c r="P27">
        <v>314850.8</v>
      </c>
    </row>
    <row r="28" spans="1:16" ht="12.75">
      <c r="A28" s="84">
        <v>26</v>
      </c>
      <c r="E28" t="s">
        <v>388</v>
      </c>
      <c r="F28" t="s">
        <v>28</v>
      </c>
      <c r="G28" t="s">
        <v>386</v>
      </c>
      <c r="H28">
        <v>44831</v>
      </c>
      <c r="I28" t="s">
        <v>389</v>
      </c>
      <c r="J28">
        <v>44837</v>
      </c>
      <c r="K28">
        <v>305251.64</v>
      </c>
      <c r="L28">
        <v>76312.91</v>
      </c>
      <c r="M28">
        <v>381564.55</v>
      </c>
      <c r="N28" t="s">
        <v>47</v>
      </c>
      <c r="P28">
        <v>381564.55</v>
      </c>
    </row>
    <row r="29" spans="1:14" ht="12.75">
      <c r="A29" s="84">
        <v>27</v>
      </c>
      <c r="E29" t="s">
        <v>390</v>
      </c>
      <c r="F29" t="s">
        <v>391</v>
      </c>
      <c r="G29" t="s">
        <v>297</v>
      </c>
      <c r="H29">
        <v>44837</v>
      </c>
      <c r="I29" t="s">
        <v>392</v>
      </c>
      <c r="J29" t="s">
        <v>393</v>
      </c>
      <c r="K29" t="s">
        <v>394</v>
      </c>
      <c r="N29" t="s">
        <v>32</v>
      </c>
    </row>
    <row r="30" spans="1:15" ht="12.75">
      <c r="A30" s="84">
        <v>28</v>
      </c>
      <c r="E30" t="s">
        <v>395</v>
      </c>
      <c r="F30" t="s">
        <v>396</v>
      </c>
      <c r="G30" t="s">
        <v>397</v>
      </c>
      <c r="H30">
        <v>44846</v>
      </c>
      <c r="I30" t="s">
        <v>398</v>
      </c>
      <c r="J30" t="s">
        <v>399</v>
      </c>
      <c r="K30" t="s">
        <v>400</v>
      </c>
      <c r="N30" t="s">
        <v>32</v>
      </c>
      <c r="O30" t="s">
        <v>399</v>
      </c>
    </row>
    <row r="31" spans="1:15" ht="12.75">
      <c r="A31" s="84">
        <v>29</v>
      </c>
      <c r="E31" t="s">
        <v>401</v>
      </c>
      <c r="F31" t="s">
        <v>28</v>
      </c>
      <c r="G31" t="s">
        <v>182</v>
      </c>
      <c r="H31">
        <v>44855</v>
      </c>
      <c r="I31" t="s">
        <v>402</v>
      </c>
      <c r="J31" t="s">
        <v>403</v>
      </c>
      <c r="N31" t="s">
        <v>47</v>
      </c>
      <c r="O31" t="s">
        <v>403</v>
      </c>
    </row>
    <row r="32" spans="1:14" ht="12.75">
      <c r="A32" s="84">
        <v>30</v>
      </c>
      <c r="E32" t="s">
        <v>404</v>
      </c>
      <c r="F32" t="s">
        <v>405</v>
      </c>
      <c r="G32" t="s">
        <v>297</v>
      </c>
      <c r="H32">
        <v>44867</v>
      </c>
      <c r="I32" t="s">
        <v>406</v>
      </c>
      <c r="K32" t="s">
        <v>407</v>
      </c>
      <c r="N32" t="s">
        <v>32</v>
      </c>
    </row>
    <row r="33" spans="1:16" ht="12.75">
      <c r="A33" s="84">
        <v>31</v>
      </c>
      <c r="E33" t="s">
        <v>408</v>
      </c>
      <c r="F33" t="s">
        <v>409</v>
      </c>
      <c r="G33" t="s">
        <v>297</v>
      </c>
      <c r="H33">
        <v>44867</v>
      </c>
      <c r="I33" t="s">
        <v>410</v>
      </c>
      <c r="J33">
        <v>44957</v>
      </c>
      <c r="K33">
        <v>100000</v>
      </c>
      <c r="N33" t="s">
        <v>32</v>
      </c>
      <c r="P33">
        <v>100000</v>
      </c>
    </row>
    <row r="34" spans="1:16" ht="12.75">
      <c r="A34" s="84">
        <v>32</v>
      </c>
      <c r="E34" t="s">
        <v>411</v>
      </c>
      <c r="F34" t="s">
        <v>321</v>
      </c>
      <c r="G34" t="s">
        <v>297</v>
      </c>
      <c r="H34">
        <v>44893</v>
      </c>
      <c r="I34" t="s">
        <v>412</v>
      </c>
      <c r="K34" t="s">
        <v>413</v>
      </c>
      <c r="L34" t="s">
        <v>414</v>
      </c>
      <c r="M34" t="s">
        <v>415</v>
      </c>
      <c r="N34" t="s">
        <v>32</v>
      </c>
      <c r="P34" t="s">
        <v>415</v>
      </c>
    </row>
    <row r="35" spans="1:14" ht="12.75">
      <c r="A35" s="84">
        <v>33</v>
      </c>
      <c r="F35" t="s">
        <v>321</v>
      </c>
      <c r="G35" t="s">
        <v>297</v>
      </c>
      <c r="H35">
        <v>44896</v>
      </c>
      <c r="I35" t="s">
        <v>416</v>
      </c>
      <c r="K35" t="s">
        <v>413</v>
      </c>
      <c r="N35" t="s">
        <v>32</v>
      </c>
    </row>
    <row r="36" spans="1:16" ht="12.75">
      <c r="A36" s="84">
        <v>34</v>
      </c>
      <c r="E36" t="s">
        <v>417</v>
      </c>
      <c r="F36" t="s">
        <v>297</v>
      </c>
      <c r="G36" t="s">
        <v>418</v>
      </c>
      <c r="H36">
        <v>44922</v>
      </c>
      <c r="I36" t="s">
        <v>419</v>
      </c>
      <c r="J36" t="s">
        <v>420</v>
      </c>
      <c r="K36" t="s">
        <v>421</v>
      </c>
      <c r="N36" t="s">
        <v>32</v>
      </c>
      <c r="O36" t="s">
        <v>422</v>
      </c>
      <c r="P36" t="s">
        <v>421</v>
      </c>
    </row>
    <row r="37" spans="1:16" ht="12.75">
      <c r="A37" s="84">
        <v>35</v>
      </c>
      <c r="E37" t="s">
        <v>417</v>
      </c>
      <c r="F37" t="s">
        <v>297</v>
      </c>
      <c r="G37" t="s">
        <v>423</v>
      </c>
      <c r="H37">
        <v>44922</v>
      </c>
      <c r="I37" t="s">
        <v>424</v>
      </c>
      <c r="J37" t="s">
        <v>420</v>
      </c>
      <c r="K37" t="s">
        <v>421</v>
      </c>
      <c r="N37" t="s">
        <v>32</v>
      </c>
      <c r="O37" t="s">
        <v>422</v>
      </c>
      <c r="P37" t="s">
        <v>421</v>
      </c>
    </row>
    <row r="38" spans="1:16" ht="12.75">
      <c r="A38" s="84">
        <v>36</v>
      </c>
      <c r="E38" t="s">
        <v>417</v>
      </c>
      <c r="F38" t="s">
        <v>297</v>
      </c>
      <c r="G38" t="s">
        <v>425</v>
      </c>
      <c r="H38">
        <v>44922</v>
      </c>
      <c r="I38" t="s">
        <v>426</v>
      </c>
      <c r="J38" t="s">
        <v>420</v>
      </c>
      <c r="K38" t="s">
        <v>421</v>
      </c>
      <c r="N38" t="s">
        <v>32</v>
      </c>
      <c r="O38" t="s">
        <v>422</v>
      </c>
      <c r="P38" t="s">
        <v>421</v>
      </c>
    </row>
    <row r="39" spans="1:16" ht="12.75">
      <c r="A39" s="84">
        <v>37</v>
      </c>
      <c r="E39" t="s">
        <v>417</v>
      </c>
      <c r="F39" t="s">
        <v>297</v>
      </c>
      <c r="G39" t="s">
        <v>427</v>
      </c>
      <c r="H39">
        <v>44922</v>
      </c>
      <c r="I39" t="s">
        <v>428</v>
      </c>
      <c r="J39" t="s">
        <v>420</v>
      </c>
      <c r="K39" t="s">
        <v>421</v>
      </c>
      <c r="N39" t="s">
        <v>32</v>
      </c>
      <c r="O39" t="s">
        <v>422</v>
      </c>
      <c r="P39" t="s">
        <v>421</v>
      </c>
    </row>
    <row r="40" spans="1:16" ht="12.75">
      <c r="A40" s="84">
        <v>38</v>
      </c>
      <c r="E40" t="s">
        <v>417</v>
      </c>
      <c r="F40" t="s">
        <v>297</v>
      </c>
      <c r="G40" t="s">
        <v>429</v>
      </c>
      <c r="H40">
        <v>44922</v>
      </c>
      <c r="I40" t="s">
        <v>430</v>
      </c>
      <c r="J40" t="s">
        <v>420</v>
      </c>
      <c r="K40" t="s">
        <v>421</v>
      </c>
      <c r="N40" t="s">
        <v>32</v>
      </c>
      <c r="O40" t="s">
        <v>422</v>
      </c>
      <c r="P40" t="s">
        <v>421</v>
      </c>
    </row>
    <row r="41" spans="1:16" ht="12.75">
      <c r="A41" s="84">
        <v>39</v>
      </c>
      <c r="E41" t="s">
        <v>417</v>
      </c>
      <c r="F41" t="s">
        <v>297</v>
      </c>
      <c r="G41" t="s">
        <v>431</v>
      </c>
      <c r="H41">
        <v>44922</v>
      </c>
      <c r="I41" t="s">
        <v>432</v>
      </c>
      <c r="J41" t="s">
        <v>420</v>
      </c>
      <c r="K41" t="s">
        <v>421</v>
      </c>
      <c r="N41" t="s">
        <v>32</v>
      </c>
      <c r="O41" t="s">
        <v>422</v>
      </c>
      <c r="P41" t="s">
        <v>421</v>
      </c>
    </row>
    <row r="42" spans="1:16" ht="12.75">
      <c r="A42" s="84">
        <v>40</v>
      </c>
      <c r="E42" t="s">
        <v>417</v>
      </c>
      <c r="F42" t="s">
        <v>297</v>
      </c>
      <c r="G42" t="s">
        <v>433</v>
      </c>
      <c r="H42">
        <v>44922</v>
      </c>
      <c r="I42" t="s">
        <v>434</v>
      </c>
      <c r="J42" t="s">
        <v>420</v>
      </c>
      <c r="K42" t="s">
        <v>421</v>
      </c>
      <c r="N42" t="s">
        <v>32</v>
      </c>
      <c r="O42" t="s">
        <v>422</v>
      </c>
      <c r="P42" t="s">
        <v>421</v>
      </c>
    </row>
    <row r="43" spans="1:16" ht="12.75">
      <c r="A43" s="84">
        <v>41</v>
      </c>
      <c r="E43" t="s">
        <v>417</v>
      </c>
      <c r="F43" t="s">
        <v>297</v>
      </c>
      <c r="G43" t="s">
        <v>435</v>
      </c>
      <c r="H43">
        <v>44922</v>
      </c>
      <c r="I43" t="s">
        <v>436</v>
      </c>
      <c r="J43" t="s">
        <v>420</v>
      </c>
      <c r="K43" t="s">
        <v>421</v>
      </c>
      <c r="N43" t="s">
        <v>32</v>
      </c>
      <c r="O43" t="s">
        <v>422</v>
      </c>
      <c r="P43" t="s">
        <v>421</v>
      </c>
    </row>
    <row r="44" spans="1:16" ht="12.75">
      <c r="A44" s="84">
        <v>42</v>
      </c>
      <c r="E44" t="s">
        <v>247</v>
      </c>
      <c r="F44" t="s">
        <v>297</v>
      </c>
      <c r="G44" t="s">
        <v>437</v>
      </c>
      <c r="H44">
        <v>44922</v>
      </c>
      <c r="I44" t="s">
        <v>438</v>
      </c>
      <c r="J44" t="s">
        <v>439</v>
      </c>
      <c r="K44" t="s">
        <v>440</v>
      </c>
      <c r="N44" t="s">
        <v>32</v>
      </c>
      <c r="O44" t="s">
        <v>441</v>
      </c>
      <c r="P44" t="s">
        <v>440</v>
      </c>
    </row>
    <row r="45" spans="1:16" ht="12.75">
      <c r="A45" s="84">
        <v>43</v>
      </c>
      <c r="E45" t="s">
        <v>247</v>
      </c>
      <c r="F45" t="s">
        <v>297</v>
      </c>
      <c r="G45" t="s">
        <v>266</v>
      </c>
      <c r="H45">
        <v>44922</v>
      </c>
      <c r="I45" t="s">
        <v>442</v>
      </c>
      <c r="J45" t="s">
        <v>439</v>
      </c>
      <c r="K45" t="s">
        <v>440</v>
      </c>
      <c r="N45" t="s">
        <v>32</v>
      </c>
      <c r="O45" t="s">
        <v>441</v>
      </c>
      <c r="P45" t="s">
        <v>440</v>
      </c>
    </row>
    <row r="46" spans="1:16" ht="12.75">
      <c r="A46" s="84">
        <v>44</v>
      </c>
      <c r="B46" t="s">
        <v>443</v>
      </c>
      <c r="C46" t="s">
        <v>444</v>
      </c>
      <c r="E46" t="s">
        <v>247</v>
      </c>
      <c r="F46" t="s">
        <v>297</v>
      </c>
      <c r="G46" t="s">
        <v>270</v>
      </c>
      <c r="H46">
        <v>44922</v>
      </c>
      <c r="I46" t="s">
        <v>445</v>
      </c>
      <c r="J46" t="s">
        <v>439</v>
      </c>
      <c r="K46" t="s">
        <v>440</v>
      </c>
      <c r="N46" t="s">
        <v>32</v>
      </c>
      <c r="O46" t="s">
        <v>441</v>
      </c>
      <c r="P46" t="s">
        <v>440</v>
      </c>
    </row>
    <row r="47" spans="1:16" ht="12.75">
      <c r="A47" s="84">
        <v>45</v>
      </c>
      <c r="B47" t="s">
        <v>446</v>
      </c>
      <c r="C47" t="s">
        <v>447</v>
      </c>
      <c r="E47" t="s">
        <v>247</v>
      </c>
      <c r="F47" t="s">
        <v>297</v>
      </c>
      <c r="G47" t="s">
        <v>274</v>
      </c>
      <c r="H47">
        <v>44922</v>
      </c>
      <c r="I47" t="s">
        <v>448</v>
      </c>
      <c r="J47" t="s">
        <v>439</v>
      </c>
      <c r="K47" t="s">
        <v>440</v>
      </c>
      <c r="N47" t="s">
        <v>32</v>
      </c>
      <c r="O47" t="s">
        <v>441</v>
      </c>
      <c r="P47" t="s">
        <v>440</v>
      </c>
    </row>
    <row r="48" spans="1:16" ht="12.75">
      <c r="A48" s="84">
        <v>46</v>
      </c>
      <c r="E48" t="s">
        <v>247</v>
      </c>
      <c r="F48" t="s">
        <v>297</v>
      </c>
      <c r="G48" t="s">
        <v>264</v>
      </c>
      <c r="H48">
        <v>44922</v>
      </c>
      <c r="I48" t="s">
        <v>449</v>
      </c>
      <c r="J48" t="s">
        <v>439</v>
      </c>
      <c r="K48" t="s">
        <v>440</v>
      </c>
      <c r="N48" t="s">
        <v>32</v>
      </c>
      <c r="O48" t="s">
        <v>441</v>
      </c>
      <c r="P48" t="s">
        <v>440</v>
      </c>
    </row>
    <row r="49" spans="1:16" ht="12.75">
      <c r="A49" s="84">
        <v>47</v>
      </c>
      <c r="E49" t="s">
        <v>247</v>
      </c>
      <c r="F49" t="s">
        <v>297</v>
      </c>
      <c r="G49" t="s">
        <v>450</v>
      </c>
      <c r="H49">
        <v>44922</v>
      </c>
      <c r="I49" t="s">
        <v>451</v>
      </c>
      <c r="J49" t="s">
        <v>439</v>
      </c>
      <c r="K49" t="s">
        <v>440</v>
      </c>
      <c r="N49" t="s">
        <v>32</v>
      </c>
      <c r="O49" t="s">
        <v>441</v>
      </c>
      <c r="P49" t="s">
        <v>440</v>
      </c>
    </row>
    <row r="50" spans="1:16" ht="12.75">
      <c r="A50" s="84">
        <v>48</v>
      </c>
      <c r="E50" t="s">
        <v>247</v>
      </c>
      <c r="F50" t="s">
        <v>297</v>
      </c>
      <c r="G50" t="s">
        <v>241</v>
      </c>
      <c r="H50">
        <v>44922</v>
      </c>
      <c r="I50" t="s">
        <v>452</v>
      </c>
      <c r="J50" t="s">
        <v>439</v>
      </c>
      <c r="K50" t="s">
        <v>440</v>
      </c>
      <c r="N50" t="s">
        <v>32</v>
      </c>
      <c r="O50" t="s">
        <v>441</v>
      </c>
      <c r="P50" t="s">
        <v>440</v>
      </c>
    </row>
    <row r="51" spans="1:16" ht="12.75">
      <c r="A51" s="84">
        <v>49</v>
      </c>
      <c r="E51" t="s">
        <v>247</v>
      </c>
      <c r="F51" t="s">
        <v>297</v>
      </c>
      <c r="G51" t="s">
        <v>258</v>
      </c>
      <c r="H51">
        <v>44922</v>
      </c>
      <c r="I51" t="s">
        <v>453</v>
      </c>
      <c r="J51" t="s">
        <v>439</v>
      </c>
      <c r="K51" t="s">
        <v>440</v>
      </c>
      <c r="N51" t="s">
        <v>32</v>
      </c>
      <c r="O51" t="s">
        <v>441</v>
      </c>
      <c r="P51" t="s">
        <v>440</v>
      </c>
    </row>
    <row r="52" spans="1:16" ht="12.75">
      <c r="A52" s="84">
        <v>50</v>
      </c>
      <c r="E52" t="s">
        <v>247</v>
      </c>
      <c r="F52" t="s">
        <v>297</v>
      </c>
      <c r="G52" t="s">
        <v>262</v>
      </c>
      <c r="H52">
        <v>44922</v>
      </c>
      <c r="I52" t="s">
        <v>454</v>
      </c>
      <c r="J52" t="s">
        <v>439</v>
      </c>
      <c r="K52" t="s">
        <v>440</v>
      </c>
      <c r="N52" t="s">
        <v>32</v>
      </c>
      <c r="O52" t="s">
        <v>441</v>
      </c>
      <c r="P52" t="s">
        <v>440</v>
      </c>
    </row>
    <row r="53" spans="1:16" ht="12.75">
      <c r="A53" s="84">
        <v>51</v>
      </c>
      <c r="E53" t="s">
        <v>247</v>
      </c>
      <c r="F53" t="s">
        <v>297</v>
      </c>
      <c r="G53" t="s">
        <v>281</v>
      </c>
      <c r="H53">
        <v>44922</v>
      </c>
      <c r="I53" t="s">
        <v>455</v>
      </c>
      <c r="J53" t="s">
        <v>439</v>
      </c>
      <c r="K53" t="s">
        <v>440</v>
      </c>
      <c r="N53" t="s">
        <v>32</v>
      </c>
      <c r="O53" t="s">
        <v>441</v>
      </c>
      <c r="P53" t="s">
        <v>440</v>
      </c>
    </row>
    <row r="54" spans="1:16" ht="12.75">
      <c r="A54" s="84">
        <v>52</v>
      </c>
      <c r="E54" t="s">
        <v>247</v>
      </c>
      <c r="F54" t="s">
        <v>297</v>
      </c>
      <c r="G54" t="s">
        <v>268</v>
      </c>
      <c r="H54">
        <v>44922</v>
      </c>
      <c r="I54" t="s">
        <v>456</v>
      </c>
      <c r="J54" t="s">
        <v>439</v>
      </c>
      <c r="K54" t="s">
        <v>440</v>
      </c>
      <c r="N54" t="s">
        <v>32</v>
      </c>
      <c r="O54" t="s">
        <v>441</v>
      </c>
      <c r="P54" t="s">
        <v>440</v>
      </c>
    </row>
    <row r="55" spans="1:16" ht="12.75">
      <c r="A55" s="84">
        <v>53</v>
      </c>
      <c r="E55" t="s">
        <v>247</v>
      </c>
      <c r="F55" t="s">
        <v>297</v>
      </c>
      <c r="G55" t="s">
        <v>272</v>
      </c>
      <c r="H55">
        <v>44922</v>
      </c>
      <c r="I55" t="s">
        <v>457</v>
      </c>
      <c r="J55" t="s">
        <v>439</v>
      </c>
      <c r="K55" t="s">
        <v>440</v>
      </c>
      <c r="N55" t="s">
        <v>32</v>
      </c>
      <c r="O55" t="s">
        <v>441</v>
      </c>
      <c r="P55" t="s">
        <v>440</v>
      </c>
    </row>
    <row r="56" spans="1:16" ht="12.75">
      <c r="A56" s="84">
        <v>54</v>
      </c>
      <c r="B56" t="s">
        <v>458</v>
      </c>
      <c r="C56" t="s">
        <v>459</v>
      </c>
      <c r="E56" t="s">
        <v>247</v>
      </c>
      <c r="F56" t="s">
        <v>297</v>
      </c>
      <c r="G56" t="s">
        <v>460</v>
      </c>
      <c r="H56">
        <v>44922</v>
      </c>
      <c r="I56" t="s">
        <v>461</v>
      </c>
      <c r="J56" t="s">
        <v>439</v>
      </c>
      <c r="K56" t="s">
        <v>440</v>
      </c>
      <c r="N56" t="s">
        <v>32</v>
      </c>
      <c r="O56" t="s">
        <v>441</v>
      </c>
      <c r="P56" t="s">
        <v>440</v>
      </c>
    </row>
    <row r="57" spans="1:16" ht="12.75">
      <c r="A57" s="84">
        <v>55</v>
      </c>
      <c r="E57" t="s">
        <v>247</v>
      </c>
      <c r="F57" t="s">
        <v>297</v>
      </c>
      <c r="G57" t="s">
        <v>462</v>
      </c>
      <c r="H57">
        <v>44922</v>
      </c>
      <c r="I57" t="s">
        <v>463</v>
      </c>
      <c r="J57" t="s">
        <v>439</v>
      </c>
      <c r="K57" t="s">
        <v>440</v>
      </c>
      <c r="N57" t="s">
        <v>32</v>
      </c>
      <c r="O57" t="s">
        <v>441</v>
      </c>
      <c r="P57" t="s">
        <v>440</v>
      </c>
    </row>
    <row r="58" spans="1:16" ht="12.75">
      <c r="A58" s="84">
        <v>56</v>
      </c>
      <c r="B58" t="s">
        <v>464</v>
      </c>
      <c r="C58" t="s">
        <v>465</v>
      </c>
      <c r="E58" t="s">
        <v>247</v>
      </c>
      <c r="F58" t="s">
        <v>297</v>
      </c>
      <c r="G58" t="s">
        <v>466</v>
      </c>
      <c r="H58">
        <v>44922</v>
      </c>
      <c r="I58" t="s">
        <v>467</v>
      </c>
      <c r="J58" t="s">
        <v>439</v>
      </c>
      <c r="K58" t="s">
        <v>440</v>
      </c>
      <c r="N58" t="s">
        <v>32</v>
      </c>
      <c r="O58" t="s">
        <v>441</v>
      </c>
      <c r="P58" t="s">
        <v>440</v>
      </c>
    </row>
    <row r="59" spans="1:16" ht="12.75">
      <c r="A59" s="84">
        <v>57</v>
      </c>
      <c r="E59" t="s">
        <v>247</v>
      </c>
      <c r="F59" t="s">
        <v>297</v>
      </c>
      <c r="G59" t="s">
        <v>468</v>
      </c>
      <c r="H59">
        <v>44922</v>
      </c>
      <c r="I59" t="s">
        <v>456</v>
      </c>
      <c r="J59" t="s">
        <v>439</v>
      </c>
      <c r="K59" t="s">
        <v>440</v>
      </c>
      <c r="N59" t="s">
        <v>32</v>
      </c>
      <c r="O59" t="s">
        <v>441</v>
      </c>
      <c r="P59" t="s">
        <v>440</v>
      </c>
    </row>
    <row r="60" spans="1:16" ht="12.75">
      <c r="A60" s="84">
        <v>58</v>
      </c>
      <c r="E60" t="s">
        <v>247</v>
      </c>
      <c r="F60" t="s">
        <v>297</v>
      </c>
      <c r="G60" t="s">
        <v>469</v>
      </c>
      <c r="H60">
        <v>44922</v>
      </c>
      <c r="I60" t="s">
        <v>470</v>
      </c>
      <c r="J60" t="s">
        <v>439</v>
      </c>
      <c r="K60" t="s">
        <v>440</v>
      </c>
      <c r="N60" t="s">
        <v>32</v>
      </c>
      <c r="O60" t="s">
        <v>441</v>
      </c>
      <c r="P60" t="s">
        <v>440</v>
      </c>
    </row>
    <row r="61" spans="1:16" ht="12.75">
      <c r="A61" s="84">
        <v>59</v>
      </c>
      <c r="E61" t="s">
        <v>247</v>
      </c>
      <c r="F61" t="s">
        <v>297</v>
      </c>
      <c r="G61" t="s">
        <v>248</v>
      </c>
      <c r="H61">
        <v>44922</v>
      </c>
      <c r="I61" t="s">
        <v>471</v>
      </c>
      <c r="J61" t="s">
        <v>439</v>
      </c>
      <c r="K61" t="s">
        <v>440</v>
      </c>
      <c r="N61" t="s">
        <v>32</v>
      </c>
      <c r="O61" t="s">
        <v>441</v>
      </c>
      <c r="P61" t="s">
        <v>440</v>
      </c>
    </row>
    <row r="62" spans="1:16" ht="12.75">
      <c r="A62" s="84">
        <v>60</v>
      </c>
      <c r="E62" t="s">
        <v>247</v>
      </c>
      <c r="F62" t="s">
        <v>297</v>
      </c>
      <c r="G62" t="s">
        <v>472</v>
      </c>
      <c r="H62">
        <v>44922</v>
      </c>
      <c r="I62" t="s">
        <v>473</v>
      </c>
      <c r="J62" t="s">
        <v>439</v>
      </c>
      <c r="K62" t="s">
        <v>440</v>
      </c>
      <c r="N62" t="s">
        <v>32</v>
      </c>
      <c r="O62" t="s">
        <v>441</v>
      </c>
      <c r="P62" t="s">
        <v>440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2023-12-15T12:20:04Z</cp:lastPrinted>
  <dcterms:modified xsi:type="dcterms:W3CDTF">2024-03-27T09:03:52Z</dcterms:modified>
  <cp:category/>
  <cp:version/>
  <cp:contentType/>
  <cp:contentStatus/>
  <cp:revision>13</cp:revision>
</cp:coreProperties>
</file>