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azvojni programi 2020.-2022." sheetId="1" r:id="rId1"/>
  </sheets>
  <definedNames/>
  <calcPr fullCalcOnLoad="1"/>
</workbook>
</file>

<file path=xl/sharedStrings.xml><?xml version="1.0" encoding="utf-8"?>
<sst xmlns="http://schemas.openxmlformats.org/spreadsheetml/2006/main" count="243" uniqueCount="208">
  <si>
    <t>UKUPNO</t>
  </si>
  <si>
    <t xml:space="preserve">Ukupno </t>
  </si>
  <si>
    <t xml:space="preserve">REPUBLIKA HRVATSKA </t>
  </si>
  <si>
    <t>KRAPINSKO ZAGORSKA ŽUPANIJA</t>
  </si>
  <si>
    <t>Članak 1.</t>
  </si>
  <si>
    <t>Članak  3.</t>
  </si>
  <si>
    <t>Predsjednik Općinskog vijeća:</t>
  </si>
  <si>
    <t>Izvori  financiranja</t>
  </si>
  <si>
    <t>ŠIFRA</t>
  </si>
  <si>
    <t>Za realizaciju projekata iz članka 1. planiraju se slijedeći  izvori financiranja.</t>
  </si>
  <si>
    <t>Vlastiti izvori</t>
  </si>
  <si>
    <t>Pomoći proračunu iz drugih proračuna (633)</t>
  </si>
  <si>
    <t>Pomoći temeljem prijenosa prijenosa EU sredstava (638)</t>
  </si>
  <si>
    <t>Primici od financijske imovine i zaduživanja (8)</t>
  </si>
  <si>
    <t>OPĆINA MIHOVLJAN</t>
  </si>
  <si>
    <t>Na temelju članka 33. Zakona o proračunu (Narodne novine br.87/08, 136/12 i 15/15) te članka 39. Statuta Općine Mihovljan ("Službeni glasnik Krapinsko - zagorske županije"</t>
  </si>
  <si>
    <t>PLAN RAZVOJNIH PROGRAMA OPĆINE MIHOVLJAN OD 2020. DO 2022. GODINE</t>
  </si>
  <si>
    <t xml:space="preserve">Ovim Planom razvojnih programa Općine Mihovljan za razdoblje 2020. do 2022. godine utvrđuju se ciljevi i prioriteti razvoja Općine Mihovljan povezani s programskom i </t>
  </si>
  <si>
    <t xml:space="preserve">organizacijskom klasifikacijom proračuna.  </t>
  </si>
  <si>
    <t>Program / aktivnost</t>
  </si>
  <si>
    <t>Naziv programa / aktivnosti</t>
  </si>
  <si>
    <t>Naziv cilja</t>
  </si>
  <si>
    <t>Naziv mjere</t>
  </si>
  <si>
    <t>CILJ 1.</t>
  </si>
  <si>
    <t xml:space="preserve">Razvoj </t>
  </si>
  <si>
    <t>konkurentnog</t>
  </si>
  <si>
    <t xml:space="preserve"> i održivog </t>
  </si>
  <si>
    <t>gospodarstva</t>
  </si>
  <si>
    <t>Jačanje</t>
  </si>
  <si>
    <t>komunalne</t>
  </si>
  <si>
    <t>infrastrukture</t>
  </si>
  <si>
    <t>Program P0009</t>
  </si>
  <si>
    <t>Mjera 1.1.</t>
  </si>
  <si>
    <t>K00001</t>
  </si>
  <si>
    <t>Projekti: izrada projekata i geodezija</t>
  </si>
  <si>
    <t>Projekti: centar za pruž.usl. u zajednici</t>
  </si>
  <si>
    <t>K00002</t>
  </si>
  <si>
    <t>Održavanje nerazvrstanih cesta - asfaltiranje i pres.asfaltom</t>
  </si>
  <si>
    <t>Javna rasvjeta</t>
  </si>
  <si>
    <t>K00003</t>
  </si>
  <si>
    <t>Spomen ploča poginulim braniteljima</t>
  </si>
  <si>
    <t>Nogostup i oborinska odvodnja</t>
  </si>
  <si>
    <t>K00004</t>
  </si>
  <si>
    <t>Centar Mihovljana</t>
  </si>
  <si>
    <t>Društveni dom:adaptacija/sanacija</t>
  </si>
  <si>
    <t>K00005</t>
  </si>
  <si>
    <t>Mrtvačnica Mihovljan:rekonstrukcija</t>
  </si>
  <si>
    <t>K00006</t>
  </si>
  <si>
    <t>Zgrada općine:prozori i vrata</t>
  </si>
  <si>
    <t>K00007</t>
  </si>
  <si>
    <t>Groblje:asfaltiranje staza</t>
  </si>
  <si>
    <t>Dječje igralište sa igralima i spravama</t>
  </si>
  <si>
    <t>K00008</t>
  </si>
  <si>
    <t>Oprema</t>
  </si>
  <si>
    <t>K00009</t>
  </si>
  <si>
    <t xml:space="preserve">    Održavanje objekata i uređaja komunalne infrastrukture</t>
  </si>
  <si>
    <t>A90002</t>
  </si>
  <si>
    <t>Prijevoz materijala - Mjesno groblje</t>
  </si>
  <si>
    <t>Prijevoz materijala po cestama</t>
  </si>
  <si>
    <t>Rad strojem</t>
  </si>
  <si>
    <t>Košnja bankina uz nerazvrstanu cestu i zemljišta u vl.općine</t>
  </si>
  <si>
    <t>Saniranje udarnih jama na nerazvrsta.cestama i uređ.bankina</t>
  </si>
  <si>
    <t>A90003</t>
  </si>
  <si>
    <t>Županijska cesta - zemljani radovi</t>
  </si>
  <si>
    <t>A90004</t>
  </si>
  <si>
    <t>Izdaci za održavanje javne rasvjete</t>
  </si>
  <si>
    <t>A90006</t>
  </si>
  <si>
    <t>Izdaci za održavanje zgrada u vlasništvu općine</t>
  </si>
  <si>
    <t>A90007</t>
  </si>
  <si>
    <t>A90008</t>
  </si>
  <si>
    <t>Izdaci za održavanje opreme</t>
  </si>
  <si>
    <t>A90009</t>
  </si>
  <si>
    <t>Izdaci za zimsku službu</t>
  </si>
  <si>
    <t>Održavanje groblja i javnih površina</t>
  </si>
  <si>
    <t xml:space="preserve">malog i </t>
  </si>
  <si>
    <t>srednjeg</t>
  </si>
  <si>
    <t>poduzetništva</t>
  </si>
  <si>
    <t>Program P0006</t>
  </si>
  <si>
    <t>Organiziranje i provođenje zaštite i spašavanja</t>
  </si>
  <si>
    <t>A60001</t>
  </si>
  <si>
    <t>A60002</t>
  </si>
  <si>
    <t>A60003</t>
  </si>
  <si>
    <t>A60004</t>
  </si>
  <si>
    <t>DVD Mihovljan</t>
  </si>
  <si>
    <t>Javna vatrogasna postrojba Krapina</t>
  </si>
  <si>
    <t>Održavanje Procjene ugroženosti i Plana zaštite i spašavanja</t>
  </si>
  <si>
    <t>Civilna zaštita</t>
  </si>
  <si>
    <t>A60005</t>
  </si>
  <si>
    <t>HGSS-Gorska služba i spašavanje</t>
  </si>
  <si>
    <t>A60006</t>
  </si>
  <si>
    <t>Program P0011</t>
  </si>
  <si>
    <t>Jačanje gospodarstva</t>
  </si>
  <si>
    <t>A110001</t>
  </si>
  <si>
    <t>Subvencije - poticanje poduzet. i polj.kredita 1%</t>
  </si>
  <si>
    <t>Program P0012</t>
  </si>
  <si>
    <t xml:space="preserve"> Zaštita okoliša</t>
  </si>
  <si>
    <t>A120001</t>
  </si>
  <si>
    <t>Sanacija divljih odlagališta smeća</t>
  </si>
  <si>
    <t>A120002</t>
  </si>
  <si>
    <t>Sanacija odlagališta smeća Tugojnica M.B.</t>
  </si>
  <si>
    <t>Program P0013</t>
  </si>
  <si>
    <t>Energetska učinkovitost</t>
  </si>
  <si>
    <t>Zaštita, očuvanje i unapređenje zdravlja</t>
  </si>
  <si>
    <t>Program P0014</t>
  </si>
  <si>
    <t>A130001</t>
  </si>
  <si>
    <t>A130002</t>
  </si>
  <si>
    <t>A130003</t>
  </si>
  <si>
    <t>Deratizacija</t>
  </si>
  <si>
    <t>Izdaci za veterinarsko - higijeničarsku službu</t>
  </si>
  <si>
    <t>Analiza pitke vode</t>
  </si>
  <si>
    <t>CILJ 2.</t>
  </si>
  <si>
    <t xml:space="preserve">ljudskih </t>
  </si>
  <si>
    <t>potencijala</t>
  </si>
  <si>
    <t>Unapređenje</t>
  </si>
  <si>
    <t>postojećeg</t>
  </si>
  <si>
    <t>obrazovnog</t>
  </si>
  <si>
    <t>sustava</t>
  </si>
  <si>
    <t>Program P0018</t>
  </si>
  <si>
    <t>Mjera 2.1</t>
  </si>
  <si>
    <t>Predškolski odgoj, osnovno i srednje školstvo, visoko obrazovanje</t>
  </si>
  <si>
    <t>A180001</t>
  </si>
  <si>
    <t>Osnovna škola - za opremu</t>
  </si>
  <si>
    <t>A180002</t>
  </si>
  <si>
    <t>Osnovna škola - sredstva za Predškolski odgoj</t>
  </si>
  <si>
    <t>A180003</t>
  </si>
  <si>
    <t>Darovi za djecu za Božić i Novu godinu</t>
  </si>
  <si>
    <t>A180004</t>
  </si>
  <si>
    <t>Osnovna škola - školska kuhinja/socijala</t>
  </si>
  <si>
    <t>A180005</t>
  </si>
  <si>
    <t>Osnovna škola - škola plivanja</t>
  </si>
  <si>
    <t>Razvoj civilnog društva i poticanje rasta broja stanovnika</t>
  </si>
  <si>
    <t>Program P0001</t>
  </si>
  <si>
    <t>Mjera 2.2</t>
  </si>
  <si>
    <t xml:space="preserve">Poticanje </t>
  </si>
  <si>
    <t>stanovnika</t>
  </si>
  <si>
    <t>rasta broja</t>
  </si>
  <si>
    <t>A10001</t>
  </si>
  <si>
    <t>A10002</t>
  </si>
  <si>
    <t>Pomoć obiteljima: za svako rođeno dijete</t>
  </si>
  <si>
    <t>CILJ 3.</t>
  </si>
  <si>
    <t xml:space="preserve">Unapređenje </t>
  </si>
  <si>
    <t>kvalitete</t>
  </si>
  <si>
    <t>života</t>
  </si>
  <si>
    <t>Socijalna skrb</t>
  </si>
  <si>
    <t>A210001</t>
  </si>
  <si>
    <t>Mjera 3.1</t>
  </si>
  <si>
    <t>Poboljšanje</t>
  </si>
  <si>
    <t>Pomoć građanima i kučanstvima:socijalne pomoći</t>
  </si>
  <si>
    <t>Pomoć građanima: sredstva za ogrijev</t>
  </si>
  <si>
    <t>A210002</t>
  </si>
  <si>
    <t>A210003</t>
  </si>
  <si>
    <t>A210004</t>
  </si>
  <si>
    <t>Hrvatski crveni križ</t>
  </si>
  <si>
    <t>zdravijeg</t>
  </si>
  <si>
    <t xml:space="preserve">načina </t>
  </si>
  <si>
    <t>Program P00021</t>
  </si>
  <si>
    <t>Razvoj civilnog društva</t>
  </si>
  <si>
    <t>Udruge - financijska potpora programima ili projektima</t>
  </si>
  <si>
    <t xml:space="preserve">              Željko Čleković</t>
  </si>
  <si>
    <t>programima.</t>
  </si>
  <si>
    <t xml:space="preserve">Za svaki pojedinačni razvojni program (projekt) utvrđen ovim Planom razvojnih programa Općine Mihovljan od 2020. do 2022.  izradit će se posebna odluka sukladno posebnim    </t>
  </si>
  <si>
    <t>Mjera 1.2
Razvoj</t>
  </si>
  <si>
    <t>Pomoć građanima: učeničke i studentske stipendije</t>
  </si>
  <si>
    <t>A180006</t>
  </si>
  <si>
    <t>A180007</t>
  </si>
  <si>
    <t>A180008</t>
  </si>
  <si>
    <t>A180009</t>
  </si>
  <si>
    <t>Zgrada općine: potkrovlje za arhivu</t>
  </si>
  <si>
    <t>Zagorski vodovod doo-suf.izgradnja komunalne vodne građ.</t>
  </si>
  <si>
    <t>Rekonstrukcija nerazvrstanih cesta-EU</t>
  </si>
  <si>
    <t>Pomoć građanima: sufinanciranje dječjih vrtića</t>
  </si>
  <si>
    <t>Pomoć obiteljima: radne bilježnice za osnovnu školu</t>
  </si>
  <si>
    <t>Pomoć građanima:prijevoz učenika u osnovnu školu</t>
  </si>
  <si>
    <t>Nagrade učenicima sa izvrsnim uspjehom u 8 godina OŠ</t>
  </si>
  <si>
    <t>Pomoć građanima:prijevoz učenika u srednju školu</t>
  </si>
  <si>
    <t>A60007</t>
  </si>
  <si>
    <t>K00010</t>
  </si>
  <si>
    <t>Zemljište</t>
  </si>
  <si>
    <t>K00011</t>
  </si>
  <si>
    <t>Očuvanje kulturne baštine</t>
  </si>
  <si>
    <t>Program P0020</t>
  </si>
  <si>
    <t>obnova i zaštita</t>
  </si>
  <si>
    <t>kult.baštine</t>
  </si>
  <si>
    <t>Mjera 3.3
Poticanje</t>
  </si>
  <si>
    <t>A200001</t>
  </si>
  <si>
    <t>Donacije crkvi: suf. uređenja crkvenih objekata</t>
  </si>
  <si>
    <t>Izgradnja Dječjeg vrtića u Mihovljanu- EU</t>
  </si>
  <si>
    <t>Uređenje odvodnih jaraka(koji nisu u nadležnosti Hrv.voda)</t>
  </si>
  <si>
    <t>Program P0021</t>
  </si>
  <si>
    <t>Mjera 3.2 
Očuvanje</t>
  </si>
  <si>
    <t>Pomoć građanima: za zadržavanje krava i krmača na pod.opć.</t>
  </si>
  <si>
    <t>Članak 2.</t>
  </si>
  <si>
    <t>Ovaj Plan razvojnih programa stupa na snagu osmi dan od dana objave u Službenom glasniku KZŽ.</t>
  </si>
  <si>
    <t>Pomoć građanima: suf. Projekta poticanja kor.obn.izvora energije kod fiz.osoba</t>
  </si>
  <si>
    <t>Pomoć građanima: suf.tr. provođ.mjera energetske učinkovitosti i obiteljskih kuća</t>
  </si>
  <si>
    <t>Uz Proračun Općine Mihovljan za 2020. godinu i projekciju proračuna Općine Mihovljan za 2021.-2022. godinu izradit će se financijski plan investicija</t>
  </si>
  <si>
    <t>Ovaj Plan razvojnih programa sastavni je dio Proračuna Općine Mihovljan za 2020. godinu, te projekcije Proračuna za 2021. i 2022. godinu.</t>
  </si>
  <si>
    <t>SVEUKUPNO</t>
  </si>
  <si>
    <t>Groblje:izrada betonskih okvira na grobnim mjestima</t>
  </si>
  <si>
    <t xml:space="preserve">Opskrba pitkom vodom (DVD i općina) </t>
  </si>
  <si>
    <t>Hrvatski crveni križ Zlatar</t>
  </si>
  <si>
    <t>Poticanje zdravog načina života</t>
  </si>
  <si>
    <t>KLASA: 400-08/19-01/02</t>
  </si>
  <si>
    <t>URBROJ:2211/07-19-3</t>
  </si>
  <si>
    <t>Pomoć građanima - sufinanciranje smještaja učenika u učeničkim domovima</t>
  </si>
  <si>
    <t>Osnovna škola - suf. Izleta za školsku djecu</t>
  </si>
  <si>
    <t>MIHOVLJAN,   25. studenoga 2019.</t>
  </si>
  <si>
    <t xml:space="preserve"> br.05/13 i 11/18), Općinsko vijeće Općine Mihovljan na svojoj 20.sjednici održanoj dana 25.studenog 2019. godine, donijelo je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</si>
</sst>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26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28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28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8" fillId="0" borderId="16" xfId="0" applyFont="1" applyBorder="1" applyAlignment="1">
      <alignment wrapText="1"/>
    </xf>
    <xf numFmtId="0" fontId="26" fillId="0" borderId="20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28" fillId="0" borderId="14" xfId="0" applyFont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28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28" fillId="0" borderId="0" xfId="0" applyFont="1" applyAlignment="1">
      <alignment/>
    </xf>
    <xf numFmtId="0" fontId="26" fillId="0" borderId="17" xfId="0" applyFont="1" applyFill="1" applyBorder="1" applyAlignment="1">
      <alignment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19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26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="85" zoomScaleNormal="85" zoomScalePageLayoutView="0" workbookViewId="0" topLeftCell="A1">
      <selection activeCell="L11" sqref="L11"/>
    </sheetView>
  </sheetViews>
  <sheetFormatPr defaultColWidth="9.140625" defaultRowHeight="12.75"/>
  <cols>
    <col min="1" max="1" width="11.7109375" style="44" customWidth="1"/>
    <col min="2" max="2" width="11.57421875" style="44" customWidth="1"/>
    <col min="5" max="5" width="51.140625" style="0" customWidth="1"/>
    <col min="6" max="6" width="11.00390625" style="0" customWidth="1"/>
    <col min="7" max="7" width="14.00390625" style="0" customWidth="1"/>
    <col min="8" max="8" width="13.140625" style="0" customWidth="1"/>
    <col min="9" max="9" width="15.00390625" style="0" customWidth="1"/>
    <col min="12" max="12" width="12.28125" style="0" customWidth="1"/>
    <col min="13" max="13" width="10.00390625" style="0" customWidth="1"/>
    <col min="14" max="14" width="10.28125" style="0" customWidth="1"/>
  </cols>
  <sheetData>
    <row r="1" spans="1:12" ht="12.75">
      <c r="A1" s="1" t="s">
        <v>2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 ht="12.7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5" t="s">
        <v>202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</row>
    <row r="5" spans="1:12" s="22" customFormat="1" ht="12.75">
      <c r="A5" s="5" t="s">
        <v>203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 t="s">
        <v>206</v>
      </c>
      <c r="B6" s="7"/>
      <c r="C6" s="7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5" t="s">
        <v>15</v>
      </c>
      <c r="B8" s="5"/>
      <c r="C8" s="5"/>
      <c r="D8" s="5"/>
      <c r="E8" s="5"/>
      <c r="F8" s="5"/>
      <c r="G8" s="5"/>
      <c r="H8" s="5"/>
      <c r="I8" s="5"/>
      <c r="J8" s="1"/>
      <c r="K8" s="1"/>
      <c r="L8" s="1"/>
    </row>
    <row r="9" spans="1:12" ht="12.75">
      <c r="A9" s="5" t="s">
        <v>207</v>
      </c>
      <c r="B9" s="5"/>
      <c r="C9" s="5"/>
      <c r="D9" s="5"/>
      <c r="E9" s="5"/>
      <c r="F9" s="5"/>
      <c r="G9" s="5"/>
      <c r="H9" s="5"/>
      <c r="I9" s="5"/>
      <c r="J9" s="1"/>
      <c r="K9" s="1"/>
      <c r="L9" s="1"/>
    </row>
    <row r="10" spans="1:12" s="22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103" t="s">
        <v>16</v>
      </c>
      <c r="B12" s="103"/>
      <c r="C12" s="103"/>
      <c r="D12" s="103"/>
      <c r="E12" s="103"/>
      <c r="F12" s="103"/>
      <c r="G12" s="103"/>
      <c r="H12" s="103"/>
      <c r="I12" s="103"/>
      <c r="J12" s="1"/>
      <c r="K12" s="1"/>
      <c r="L12" s="1"/>
    </row>
    <row r="13" spans="1:12" ht="15.75">
      <c r="A13" s="1"/>
      <c r="B13" s="1"/>
      <c r="C13" s="6"/>
      <c r="D13" s="6"/>
      <c r="E13" s="6"/>
      <c r="F13" s="6"/>
      <c r="G13" s="6"/>
      <c r="H13" s="1"/>
      <c r="I13" s="1"/>
      <c r="J13" s="1"/>
      <c r="K13" s="1"/>
      <c r="L13" s="1"/>
    </row>
    <row r="14" spans="1:12" ht="15" customHeight="1">
      <c r="A14" s="1"/>
      <c r="B14" s="104" t="s">
        <v>4</v>
      </c>
      <c r="C14" s="104"/>
      <c r="D14" s="104"/>
      <c r="E14" s="104"/>
      <c r="F14" s="104"/>
      <c r="G14" s="104"/>
      <c r="H14" s="104"/>
      <c r="I14" s="104"/>
      <c r="J14" s="1"/>
      <c r="K14" s="1"/>
      <c r="L14" s="1"/>
    </row>
    <row r="15" spans="1:12" ht="15.75">
      <c r="A15" s="1"/>
      <c r="B15" s="1"/>
      <c r="C15" s="6"/>
      <c r="D15" s="6"/>
      <c r="E15" s="6"/>
      <c r="F15" s="6"/>
      <c r="G15" s="6"/>
      <c r="H15" s="1"/>
      <c r="I15" s="1"/>
      <c r="J15" s="1"/>
      <c r="K15" s="1"/>
      <c r="L15" s="1"/>
    </row>
    <row r="16" spans="1:12" ht="15.75">
      <c r="A16" s="5" t="s">
        <v>17</v>
      </c>
      <c r="B16" s="1"/>
      <c r="C16" s="6"/>
      <c r="D16" s="6"/>
      <c r="E16" s="6"/>
      <c r="F16" s="6"/>
      <c r="G16" s="6"/>
      <c r="H16" s="1"/>
      <c r="I16" s="1"/>
      <c r="J16" s="1"/>
      <c r="K16" s="1"/>
      <c r="L16" s="1"/>
    </row>
    <row r="17" spans="1:12" ht="15.75">
      <c r="A17" s="1" t="s">
        <v>18</v>
      </c>
      <c r="B17" s="1"/>
      <c r="C17" s="6"/>
      <c r="D17" s="6"/>
      <c r="E17" s="6"/>
      <c r="F17" s="6"/>
      <c r="G17" s="6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</row>
    <row r="19" spans="1:14" s="39" customFormat="1" ht="25.5">
      <c r="A19" s="39" t="s">
        <v>21</v>
      </c>
      <c r="B19" s="39" t="s">
        <v>22</v>
      </c>
      <c r="C19" s="40" t="s">
        <v>19</v>
      </c>
      <c r="D19" s="105" t="s">
        <v>20</v>
      </c>
      <c r="E19" s="105"/>
      <c r="F19" s="27"/>
      <c r="G19" s="27">
        <v>2020</v>
      </c>
      <c r="H19" s="27">
        <v>2021</v>
      </c>
      <c r="I19" s="27">
        <v>2022</v>
      </c>
      <c r="J19" s="27"/>
      <c r="K19" s="27"/>
      <c r="L19" s="27"/>
      <c r="M19" s="27"/>
      <c r="N19" s="27"/>
    </row>
    <row r="20" spans="1:14" s="22" customFormat="1" ht="25.5">
      <c r="A20" s="46" t="s">
        <v>23</v>
      </c>
      <c r="B20" s="46" t="s">
        <v>32</v>
      </c>
      <c r="C20" s="49" t="s">
        <v>31</v>
      </c>
      <c r="D20" s="106" t="s">
        <v>55</v>
      </c>
      <c r="E20" s="107"/>
      <c r="F20" s="107"/>
      <c r="G20" s="107"/>
      <c r="H20" s="107"/>
      <c r="I20" s="108"/>
      <c r="J20" s="5"/>
      <c r="K20" s="5"/>
      <c r="L20" s="17"/>
      <c r="M20" s="17"/>
      <c r="N20" s="17"/>
    </row>
    <row r="21" spans="1:14" s="22" customFormat="1" ht="12.75">
      <c r="A21" s="45"/>
      <c r="B21" s="45"/>
      <c r="C21" s="41" t="s">
        <v>33</v>
      </c>
      <c r="D21" s="99" t="s">
        <v>34</v>
      </c>
      <c r="E21" s="100"/>
      <c r="F21" s="101"/>
      <c r="G21" s="28">
        <v>400000</v>
      </c>
      <c r="H21" s="28">
        <v>400000</v>
      </c>
      <c r="I21" s="28">
        <v>400000</v>
      </c>
      <c r="J21" s="5"/>
      <c r="K21" s="14"/>
      <c r="L21" s="10"/>
      <c r="M21" s="10"/>
      <c r="N21" s="19"/>
    </row>
    <row r="22" spans="1:14" s="22" customFormat="1" ht="12.75">
      <c r="A22" s="47" t="s">
        <v>24</v>
      </c>
      <c r="B22" s="47" t="s">
        <v>28</v>
      </c>
      <c r="C22" s="41" t="s">
        <v>33</v>
      </c>
      <c r="D22" s="99" t="s">
        <v>35</v>
      </c>
      <c r="E22" s="100"/>
      <c r="F22" s="101"/>
      <c r="G22" s="28">
        <v>601000</v>
      </c>
      <c r="H22" s="28">
        <v>0</v>
      </c>
      <c r="I22" s="28">
        <v>0</v>
      </c>
      <c r="J22" s="5"/>
      <c r="K22" s="5"/>
      <c r="L22" s="5"/>
      <c r="M22" s="5"/>
      <c r="N22" s="5"/>
    </row>
    <row r="23" spans="1:14" s="22" customFormat="1" ht="12.75">
      <c r="A23" s="47" t="s">
        <v>25</v>
      </c>
      <c r="B23" s="47" t="s">
        <v>29</v>
      </c>
      <c r="C23" s="41" t="s">
        <v>36</v>
      </c>
      <c r="D23" s="99" t="s">
        <v>37</v>
      </c>
      <c r="E23" s="100"/>
      <c r="F23" s="101"/>
      <c r="G23" s="28">
        <v>1100000</v>
      </c>
      <c r="H23" s="28">
        <v>1100000</v>
      </c>
      <c r="I23" s="28">
        <v>1100000</v>
      </c>
      <c r="J23" s="5"/>
      <c r="K23" s="5"/>
      <c r="L23" s="5"/>
      <c r="M23" s="5"/>
      <c r="N23" s="5"/>
    </row>
    <row r="24" spans="1:14" s="22" customFormat="1" ht="12.75">
      <c r="A24" s="47" t="s">
        <v>26</v>
      </c>
      <c r="B24" s="47" t="s">
        <v>30</v>
      </c>
      <c r="C24" s="26" t="s">
        <v>36</v>
      </c>
      <c r="D24" s="99" t="s">
        <v>38</v>
      </c>
      <c r="E24" s="100"/>
      <c r="F24" s="101"/>
      <c r="G24" s="28">
        <v>120000</v>
      </c>
      <c r="H24" s="28">
        <v>110000</v>
      </c>
      <c r="I24" s="28">
        <v>160000</v>
      </c>
      <c r="J24" s="5"/>
      <c r="K24" s="5"/>
      <c r="L24" s="5"/>
      <c r="M24" s="5"/>
      <c r="N24" s="5"/>
    </row>
    <row r="25" spans="1:14" s="22" customFormat="1" ht="12.75">
      <c r="A25" s="47" t="s">
        <v>27</v>
      </c>
      <c r="B25" s="45"/>
      <c r="C25" s="41" t="s">
        <v>39</v>
      </c>
      <c r="D25" s="99" t="s">
        <v>40</v>
      </c>
      <c r="E25" s="100"/>
      <c r="F25" s="101"/>
      <c r="G25" s="28">
        <v>80000</v>
      </c>
      <c r="H25" s="28">
        <v>0</v>
      </c>
      <c r="I25" s="28">
        <v>0</v>
      </c>
      <c r="J25" s="5"/>
      <c r="K25" s="5"/>
      <c r="L25" s="5"/>
      <c r="M25" s="5"/>
      <c r="N25" s="5"/>
    </row>
    <row r="26" spans="1:14" s="22" customFormat="1" ht="12.75">
      <c r="A26" s="47"/>
      <c r="B26" s="45"/>
      <c r="C26" s="41" t="s">
        <v>39</v>
      </c>
      <c r="D26" s="33" t="s">
        <v>41</v>
      </c>
      <c r="E26" s="33"/>
      <c r="F26" s="34"/>
      <c r="G26" s="28">
        <v>100000</v>
      </c>
      <c r="H26" s="28">
        <v>100000</v>
      </c>
      <c r="I26" s="28">
        <v>160000</v>
      </c>
      <c r="J26" s="5"/>
      <c r="K26" s="5"/>
      <c r="L26" s="5"/>
      <c r="M26" s="5"/>
      <c r="N26" s="5"/>
    </row>
    <row r="27" spans="1:14" s="22" customFormat="1" ht="12.75">
      <c r="A27" s="47"/>
      <c r="B27" s="45"/>
      <c r="C27" s="26" t="s">
        <v>42</v>
      </c>
      <c r="D27" s="33" t="s">
        <v>43</v>
      </c>
      <c r="E27" s="33"/>
      <c r="F27" s="34"/>
      <c r="G27" s="28">
        <v>60000</v>
      </c>
      <c r="H27" s="28">
        <v>60000</v>
      </c>
      <c r="I27" s="28">
        <v>60000</v>
      </c>
      <c r="J27" s="5"/>
      <c r="K27" s="5"/>
      <c r="L27" s="5"/>
      <c r="M27" s="5"/>
      <c r="N27" s="5"/>
    </row>
    <row r="28" spans="1:14" s="22" customFormat="1" ht="12.75">
      <c r="A28" s="47"/>
      <c r="B28" s="45"/>
      <c r="C28" s="26" t="s">
        <v>42</v>
      </c>
      <c r="D28" s="33" t="s">
        <v>44</v>
      </c>
      <c r="E28" s="33"/>
      <c r="F28" s="34"/>
      <c r="G28" s="28">
        <v>100000</v>
      </c>
      <c r="H28" s="28">
        <v>700000</v>
      </c>
      <c r="I28" s="28">
        <v>905000</v>
      </c>
      <c r="J28" s="5"/>
      <c r="K28" s="5"/>
      <c r="L28" s="5"/>
      <c r="M28" s="5"/>
      <c r="N28" s="5"/>
    </row>
    <row r="29" spans="1:14" s="22" customFormat="1" ht="12.75">
      <c r="A29" s="47"/>
      <c r="B29" s="45"/>
      <c r="C29" s="26" t="s">
        <v>45</v>
      </c>
      <c r="D29" s="33" t="s">
        <v>46</v>
      </c>
      <c r="E29" s="33"/>
      <c r="F29" s="34"/>
      <c r="G29" s="28">
        <v>250000</v>
      </c>
      <c r="H29" s="28">
        <v>0</v>
      </c>
      <c r="I29" s="28">
        <v>0</v>
      </c>
      <c r="J29" s="5"/>
      <c r="K29" s="5"/>
      <c r="L29" s="5"/>
      <c r="M29" s="5"/>
      <c r="N29" s="5"/>
    </row>
    <row r="30" spans="1:14" s="22" customFormat="1" ht="12.75">
      <c r="A30" s="47"/>
      <c r="B30" s="45"/>
      <c r="C30" s="26" t="s">
        <v>45</v>
      </c>
      <c r="D30" s="33" t="s">
        <v>167</v>
      </c>
      <c r="E30" s="33"/>
      <c r="F30" s="34"/>
      <c r="G30" s="28">
        <v>0</v>
      </c>
      <c r="H30" s="28">
        <v>100000</v>
      </c>
      <c r="I30" s="28">
        <v>100000</v>
      </c>
      <c r="J30" s="5"/>
      <c r="K30" s="5"/>
      <c r="L30" s="5"/>
      <c r="M30" s="5"/>
      <c r="N30" s="5"/>
    </row>
    <row r="31" spans="1:14" s="22" customFormat="1" ht="12.75">
      <c r="A31" s="47"/>
      <c r="B31" s="45"/>
      <c r="C31" s="26" t="s">
        <v>45</v>
      </c>
      <c r="D31" s="33" t="s">
        <v>169</v>
      </c>
      <c r="E31" s="33"/>
      <c r="F31" s="34"/>
      <c r="G31" s="28">
        <v>0</v>
      </c>
      <c r="H31" s="28">
        <v>9000000</v>
      </c>
      <c r="I31" s="28">
        <v>5000000</v>
      </c>
      <c r="J31" s="5"/>
      <c r="K31" s="5"/>
      <c r="L31" s="5"/>
      <c r="M31" s="5"/>
      <c r="N31" s="5"/>
    </row>
    <row r="32" spans="1:14" s="22" customFormat="1" ht="12.75">
      <c r="A32" s="47"/>
      <c r="B32" s="45"/>
      <c r="C32" s="26" t="s">
        <v>47</v>
      </c>
      <c r="D32" s="33" t="s">
        <v>48</v>
      </c>
      <c r="E32" s="33"/>
      <c r="F32" s="34"/>
      <c r="G32" s="28">
        <v>20000</v>
      </c>
      <c r="H32" s="28">
        <v>0</v>
      </c>
      <c r="I32" s="28">
        <v>0</v>
      </c>
      <c r="J32" s="5"/>
      <c r="K32" s="5"/>
      <c r="L32" s="5"/>
      <c r="M32" s="5"/>
      <c r="N32" s="5"/>
    </row>
    <row r="33" spans="1:14" s="22" customFormat="1" ht="12.75">
      <c r="A33" s="47"/>
      <c r="B33" s="45"/>
      <c r="C33" s="26" t="s">
        <v>49</v>
      </c>
      <c r="D33" s="33" t="s">
        <v>50</v>
      </c>
      <c r="E33" s="33"/>
      <c r="F33" s="34"/>
      <c r="G33" s="28">
        <v>200000</v>
      </c>
      <c r="H33" s="28">
        <v>200000</v>
      </c>
      <c r="I33" s="28">
        <v>0</v>
      </c>
      <c r="J33" s="5"/>
      <c r="K33" s="5"/>
      <c r="L33" s="5"/>
      <c r="M33" s="5"/>
      <c r="N33" s="5"/>
    </row>
    <row r="34" spans="1:14" s="22" customFormat="1" ht="12.75">
      <c r="A34" s="47"/>
      <c r="B34" s="45"/>
      <c r="C34" s="26" t="s">
        <v>49</v>
      </c>
      <c r="D34" s="33" t="s">
        <v>51</v>
      </c>
      <c r="E34" s="33"/>
      <c r="F34" s="34"/>
      <c r="G34" s="28">
        <v>80000</v>
      </c>
      <c r="H34" s="28">
        <v>50000</v>
      </c>
      <c r="I34" s="28">
        <v>50000</v>
      </c>
      <c r="J34" s="5"/>
      <c r="K34" s="5"/>
      <c r="L34" s="5"/>
      <c r="M34" s="5"/>
      <c r="N34" s="5"/>
    </row>
    <row r="35" spans="1:14" s="22" customFormat="1" ht="12.75">
      <c r="A35" s="47"/>
      <c r="B35" s="45"/>
      <c r="C35" s="26" t="s">
        <v>52</v>
      </c>
      <c r="D35" s="33" t="s">
        <v>53</v>
      </c>
      <c r="E35" s="33"/>
      <c r="F35" s="34"/>
      <c r="G35" s="28">
        <v>60000</v>
      </c>
      <c r="H35" s="28">
        <v>60000</v>
      </c>
      <c r="I35" s="28">
        <v>60000</v>
      </c>
      <c r="J35" s="5"/>
      <c r="K35" s="5"/>
      <c r="L35" s="5"/>
      <c r="M35" s="5"/>
      <c r="N35" s="5"/>
    </row>
    <row r="36" spans="1:14" s="22" customFormat="1" ht="12.75">
      <c r="A36" s="47"/>
      <c r="B36" s="45"/>
      <c r="C36" s="26" t="s">
        <v>54</v>
      </c>
      <c r="D36" s="33" t="s">
        <v>186</v>
      </c>
      <c r="E36" s="33"/>
      <c r="F36" s="34"/>
      <c r="G36" s="28">
        <v>10000000</v>
      </c>
      <c r="H36" s="28">
        <v>0</v>
      </c>
      <c r="I36" s="28">
        <v>0</v>
      </c>
      <c r="J36" s="5"/>
      <c r="K36" s="5"/>
      <c r="L36" s="5"/>
      <c r="M36" s="5"/>
      <c r="N36" s="5"/>
    </row>
    <row r="37" spans="1:14" s="22" customFormat="1" ht="12.75">
      <c r="A37" s="47"/>
      <c r="B37" s="45"/>
      <c r="C37" s="26" t="s">
        <v>176</v>
      </c>
      <c r="D37" s="33" t="s">
        <v>177</v>
      </c>
      <c r="E37" s="33"/>
      <c r="F37" s="34"/>
      <c r="G37" s="28">
        <v>40000</v>
      </c>
      <c r="H37" s="28">
        <v>30000</v>
      </c>
      <c r="I37" s="28">
        <v>30000</v>
      </c>
      <c r="J37" s="5"/>
      <c r="K37" s="5"/>
      <c r="L37" s="5"/>
      <c r="M37" s="5"/>
      <c r="N37" s="5"/>
    </row>
    <row r="38" spans="1:14" s="22" customFormat="1" ht="12.75">
      <c r="A38" s="47"/>
      <c r="B38" s="45"/>
      <c r="C38" s="26" t="s">
        <v>178</v>
      </c>
      <c r="D38" s="33" t="s">
        <v>168</v>
      </c>
      <c r="E38" s="33"/>
      <c r="F38" s="34"/>
      <c r="G38" s="28">
        <v>0</v>
      </c>
      <c r="H38" s="28">
        <v>120000</v>
      </c>
      <c r="I38" s="28">
        <v>0</v>
      </c>
      <c r="J38" s="5"/>
      <c r="K38" s="5"/>
      <c r="L38" s="5"/>
      <c r="M38" s="5"/>
      <c r="N38" s="5"/>
    </row>
    <row r="39" spans="1:14" s="22" customFormat="1" ht="12.75">
      <c r="A39" s="47"/>
      <c r="B39" s="45"/>
      <c r="C39" s="26" t="s">
        <v>56</v>
      </c>
      <c r="D39" s="33" t="s">
        <v>57</v>
      </c>
      <c r="E39" s="33"/>
      <c r="F39" s="34"/>
      <c r="G39" s="28">
        <v>3000</v>
      </c>
      <c r="H39" s="28">
        <v>3000</v>
      </c>
      <c r="I39" s="28">
        <v>3000</v>
      </c>
      <c r="J39" s="5"/>
      <c r="K39" s="5"/>
      <c r="L39" s="5"/>
      <c r="M39" s="5"/>
      <c r="N39" s="5"/>
    </row>
    <row r="40" spans="1:14" s="22" customFormat="1" ht="12.75">
      <c r="A40" s="47"/>
      <c r="B40" s="45"/>
      <c r="C40" s="26" t="s">
        <v>56</v>
      </c>
      <c r="D40" s="33" t="s">
        <v>58</v>
      </c>
      <c r="E40" s="33"/>
      <c r="F40" s="34"/>
      <c r="G40" s="28">
        <v>94000</v>
      </c>
      <c r="H40" s="28">
        <v>100000</v>
      </c>
      <c r="I40" s="28">
        <v>100000</v>
      </c>
      <c r="J40" s="5"/>
      <c r="K40" s="5"/>
      <c r="L40" s="5"/>
      <c r="M40" s="5"/>
      <c r="N40" s="5"/>
    </row>
    <row r="41" spans="1:14" s="22" customFormat="1" ht="12.75">
      <c r="A41" s="47"/>
      <c r="B41" s="45"/>
      <c r="C41" s="26" t="s">
        <v>56</v>
      </c>
      <c r="D41" s="33" t="s">
        <v>59</v>
      </c>
      <c r="E41" s="33"/>
      <c r="F41" s="34"/>
      <c r="G41" s="28">
        <v>60000</v>
      </c>
      <c r="H41" s="28">
        <v>60000</v>
      </c>
      <c r="I41" s="28">
        <v>60000</v>
      </c>
      <c r="J41" s="5"/>
      <c r="K41" s="5"/>
      <c r="L41" s="5"/>
      <c r="M41" s="5"/>
      <c r="N41" s="5"/>
    </row>
    <row r="42" spans="1:14" s="22" customFormat="1" ht="12.75">
      <c r="A42" s="47"/>
      <c r="B42" s="45"/>
      <c r="C42" s="26" t="s">
        <v>56</v>
      </c>
      <c r="D42" s="33" t="s">
        <v>187</v>
      </c>
      <c r="E42" s="33"/>
      <c r="F42" s="34"/>
      <c r="G42" s="28">
        <v>20000</v>
      </c>
      <c r="H42" s="28">
        <v>20000</v>
      </c>
      <c r="I42" s="28">
        <v>20000</v>
      </c>
      <c r="J42" s="5"/>
      <c r="K42" s="5"/>
      <c r="L42" s="5"/>
      <c r="M42" s="5"/>
      <c r="N42" s="5"/>
    </row>
    <row r="43" spans="1:14" s="22" customFormat="1" ht="12.75">
      <c r="A43" s="47"/>
      <c r="B43" s="45"/>
      <c r="C43" s="26" t="s">
        <v>56</v>
      </c>
      <c r="D43" s="33" t="s">
        <v>60</v>
      </c>
      <c r="E43" s="33"/>
      <c r="F43" s="34"/>
      <c r="G43" s="28">
        <v>70000</v>
      </c>
      <c r="H43" s="28">
        <v>70000</v>
      </c>
      <c r="I43" s="28">
        <v>70000</v>
      </c>
      <c r="J43" s="5"/>
      <c r="K43" s="5"/>
      <c r="L43" s="5"/>
      <c r="M43" s="5"/>
      <c r="N43" s="5"/>
    </row>
    <row r="44" spans="1:14" s="22" customFormat="1" ht="12.75">
      <c r="A44" s="47"/>
      <c r="B44" s="45"/>
      <c r="C44" s="26" t="s">
        <v>56</v>
      </c>
      <c r="D44" s="33" t="s">
        <v>61</v>
      </c>
      <c r="E44" s="33"/>
      <c r="F44" s="34"/>
      <c r="G44" s="28">
        <v>55000</v>
      </c>
      <c r="H44" s="28">
        <v>55000</v>
      </c>
      <c r="I44" s="28">
        <v>55000</v>
      </c>
      <c r="J44" s="5"/>
      <c r="K44" s="5"/>
      <c r="L44" s="5"/>
      <c r="M44" s="5"/>
      <c r="N44" s="5"/>
    </row>
    <row r="45" spans="1:14" s="22" customFormat="1" ht="12.75">
      <c r="A45" s="47"/>
      <c r="B45" s="45"/>
      <c r="C45" s="26" t="s">
        <v>62</v>
      </c>
      <c r="D45" s="33" t="s">
        <v>63</v>
      </c>
      <c r="E45" s="33"/>
      <c r="F45" s="34"/>
      <c r="G45" s="28">
        <v>5000</v>
      </c>
      <c r="H45" s="28">
        <v>5000</v>
      </c>
      <c r="I45" s="28">
        <v>5000</v>
      </c>
      <c r="J45" s="5"/>
      <c r="K45" s="5"/>
      <c r="L45" s="5"/>
      <c r="M45" s="5"/>
      <c r="N45" s="5"/>
    </row>
    <row r="46" spans="1:14" s="22" customFormat="1" ht="12.75">
      <c r="A46" s="47"/>
      <c r="B46" s="45"/>
      <c r="C46" s="26" t="s">
        <v>64</v>
      </c>
      <c r="D46" s="33" t="s">
        <v>65</v>
      </c>
      <c r="E46" s="33"/>
      <c r="F46" s="34"/>
      <c r="G46" s="28">
        <v>30000</v>
      </c>
      <c r="H46" s="28">
        <v>24000</v>
      </c>
      <c r="I46" s="28">
        <v>24000</v>
      </c>
      <c r="J46" s="5"/>
      <c r="K46" s="5"/>
      <c r="L46" s="5"/>
      <c r="M46" s="5"/>
      <c r="N46" s="5"/>
    </row>
    <row r="47" spans="1:14" s="22" customFormat="1" ht="12.75">
      <c r="A47" s="47"/>
      <c r="B47" s="45"/>
      <c r="C47" s="26" t="s">
        <v>66</v>
      </c>
      <c r="D47" s="33" t="s">
        <v>67</v>
      </c>
      <c r="E47" s="33"/>
      <c r="F47" s="34"/>
      <c r="G47" s="28">
        <v>50000</v>
      </c>
      <c r="H47" s="28">
        <v>44000</v>
      </c>
      <c r="I47" s="28">
        <v>50000</v>
      </c>
      <c r="J47" s="5"/>
      <c r="K47" s="5"/>
      <c r="L47" s="5"/>
      <c r="M47" s="5"/>
      <c r="N47" s="5"/>
    </row>
    <row r="48" spans="1:14" s="22" customFormat="1" ht="12.75">
      <c r="A48" s="47"/>
      <c r="B48" s="45"/>
      <c r="C48" s="26" t="s">
        <v>68</v>
      </c>
      <c r="D48" s="33" t="s">
        <v>198</v>
      </c>
      <c r="E48" s="33"/>
      <c r="F48" s="34"/>
      <c r="G48" s="28">
        <v>50000</v>
      </c>
      <c r="H48" s="28">
        <v>50000</v>
      </c>
      <c r="I48" s="28">
        <v>50000</v>
      </c>
      <c r="J48" s="5"/>
      <c r="K48" s="5"/>
      <c r="L48" s="5"/>
      <c r="M48" s="5"/>
      <c r="N48" s="5"/>
    </row>
    <row r="49" spans="1:14" s="22" customFormat="1" ht="12.75">
      <c r="A49" s="47"/>
      <c r="B49" s="45"/>
      <c r="C49" s="26" t="s">
        <v>69</v>
      </c>
      <c r="D49" s="33" t="s">
        <v>70</v>
      </c>
      <c r="E49" s="33"/>
      <c r="F49" s="34"/>
      <c r="G49" s="28">
        <v>6000</v>
      </c>
      <c r="H49" s="28">
        <v>6000</v>
      </c>
      <c r="I49" s="28">
        <v>6000</v>
      </c>
      <c r="J49" s="5"/>
      <c r="K49" s="5"/>
      <c r="L49" s="5"/>
      <c r="M49" s="5"/>
      <c r="N49" s="5"/>
    </row>
    <row r="50" spans="1:14" s="22" customFormat="1" ht="12.75">
      <c r="A50" s="47"/>
      <c r="B50" s="45"/>
      <c r="C50" s="26" t="s">
        <v>69</v>
      </c>
      <c r="D50" s="33" t="s">
        <v>72</v>
      </c>
      <c r="E50" s="33"/>
      <c r="F50" s="34"/>
      <c r="G50" s="28">
        <v>80000</v>
      </c>
      <c r="H50" s="28">
        <v>80000</v>
      </c>
      <c r="I50" s="28">
        <v>80000</v>
      </c>
      <c r="J50" s="5"/>
      <c r="K50" s="5"/>
      <c r="L50" s="5"/>
      <c r="M50" s="5"/>
      <c r="N50" s="5"/>
    </row>
    <row r="51" spans="1:14" s="22" customFormat="1" ht="12.75">
      <c r="A51" s="47"/>
      <c r="B51" s="45"/>
      <c r="C51" s="26" t="s">
        <v>71</v>
      </c>
      <c r="D51" s="33" t="s">
        <v>73</v>
      </c>
      <c r="E51" s="33"/>
      <c r="F51" s="34"/>
      <c r="G51" s="28">
        <v>110000</v>
      </c>
      <c r="H51" s="28">
        <v>110000</v>
      </c>
      <c r="I51" s="28">
        <v>110000</v>
      </c>
      <c r="J51" s="5"/>
      <c r="K51" s="5"/>
      <c r="L51" s="5"/>
      <c r="M51" s="5"/>
      <c r="N51" s="5"/>
    </row>
    <row r="52" spans="1:14" s="22" customFormat="1" ht="12.75" hidden="1">
      <c r="A52" s="47"/>
      <c r="B52" s="45"/>
      <c r="C52" s="26"/>
      <c r="D52" s="33"/>
      <c r="E52" s="33"/>
      <c r="F52" s="34"/>
      <c r="G52" s="28"/>
      <c r="H52" s="28"/>
      <c r="I52" s="28"/>
      <c r="J52" s="5"/>
      <c r="K52" s="5"/>
      <c r="L52" s="5"/>
      <c r="M52" s="5"/>
      <c r="N52" s="5"/>
    </row>
    <row r="53" spans="1:14" s="22" customFormat="1" ht="12.75" hidden="1">
      <c r="A53" s="47"/>
      <c r="B53" s="45"/>
      <c r="C53" s="26"/>
      <c r="D53" s="33"/>
      <c r="E53" s="33"/>
      <c r="F53" s="34"/>
      <c r="G53" s="28"/>
      <c r="H53" s="28"/>
      <c r="I53" s="28"/>
      <c r="J53" s="5"/>
      <c r="K53" s="5"/>
      <c r="L53" s="5"/>
      <c r="M53" s="5"/>
      <c r="N53" s="5"/>
    </row>
    <row r="54" spans="1:14" s="22" customFormat="1" ht="12.75" hidden="1">
      <c r="A54" s="47"/>
      <c r="B54" s="45"/>
      <c r="C54" s="26"/>
      <c r="D54" s="33"/>
      <c r="E54" s="33"/>
      <c r="F54" s="34"/>
      <c r="G54" s="28"/>
      <c r="H54" s="28"/>
      <c r="I54" s="28"/>
      <c r="J54" s="5"/>
      <c r="K54" s="5"/>
      <c r="L54" s="5"/>
      <c r="M54" s="5"/>
      <c r="N54" s="5"/>
    </row>
    <row r="55" spans="1:14" s="22" customFormat="1" ht="12.75" hidden="1">
      <c r="A55" s="47"/>
      <c r="B55" s="45"/>
      <c r="C55" s="26"/>
      <c r="D55" s="33"/>
      <c r="E55" s="33"/>
      <c r="F55" s="34"/>
      <c r="G55" s="28"/>
      <c r="H55" s="28"/>
      <c r="I55" s="28"/>
      <c r="J55" s="5"/>
      <c r="K55" s="5"/>
      <c r="L55" s="5"/>
      <c r="M55" s="5"/>
      <c r="N55" s="5"/>
    </row>
    <row r="56" spans="1:14" s="22" customFormat="1" ht="12.75">
      <c r="A56" s="45"/>
      <c r="B56" s="45"/>
      <c r="C56" s="91" t="s">
        <v>0</v>
      </c>
      <c r="D56" s="92"/>
      <c r="E56" s="92"/>
      <c r="F56" s="93"/>
      <c r="G56" s="25">
        <f>SUM(G21:G51)</f>
        <v>13844000</v>
      </c>
      <c r="H56" s="25">
        <f>SUM(H21:H51)</f>
        <v>12657000</v>
      </c>
      <c r="I56" s="25">
        <f>SUM(I21:I51)</f>
        <v>8658000</v>
      </c>
      <c r="J56" s="5"/>
      <c r="K56" s="5"/>
      <c r="L56" s="5"/>
      <c r="M56" s="5"/>
      <c r="N56" s="5"/>
    </row>
    <row r="57" spans="1:14" s="21" customFormat="1" ht="12.75">
      <c r="A57" s="51"/>
      <c r="B57" s="51"/>
      <c r="C57" s="90"/>
      <c r="D57" s="115"/>
      <c r="E57" s="115"/>
      <c r="F57" s="115"/>
      <c r="G57" s="115"/>
      <c r="H57" s="115"/>
      <c r="I57" s="115"/>
      <c r="J57" s="7"/>
      <c r="K57" s="7"/>
      <c r="L57" s="7"/>
      <c r="M57" s="7"/>
      <c r="N57" s="7"/>
    </row>
    <row r="58" spans="1:14" s="22" customFormat="1" ht="25.5">
      <c r="A58" s="45"/>
      <c r="B58" s="45"/>
      <c r="C58" s="52" t="s">
        <v>77</v>
      </c>
      <c r="D58" s="96" t="s">
        <v>78</v>
      </c>
      <c r="E58" s="97"/>
      <c r="F58" s="98"/>
      <c r="G58" s="24">
        <v>2020</v>
      </c>
      <c r="H58" s="24">
        <v>2021</v>
      </c>
      <c r="I58" s="24">
        <v>2022</v>
      </c>
      <c r="J58" s="5"/>
      <c r="K58" s="5"/>
      <c r="L58" s="17"/>
      <c r="M58" s="17"/>
      <c r="N58" s="17"/>
    </row>
    <row r="59" spans="1:14" s="22" customFormat="1" ht="12.75">
      <c r="A59" s="45"/>
      <c r="C59" s="29" t="s">
        <v>79</v>
      </c>
      <c r="D59" s="99" t="s">
        <v>83</v>
      </c>
      <c r="E59" s="100"/>
      <c r="F59" s="101"/>
      <c r="G59" s="28">
        <v>140000</v>
      </c>
      <c r="H59" s="28">
        <v>140000</v>
      </c>
      <c r="I59" s="28">
        <v>140000</v>
      </c>
      <c r="J59" s="5"/>
      <c r="K59" s="14"/>
      <c r="L59" s="10"/>
      <c r="M59" s="10"/>
      <c r="N59" s="10"/>
    </row>
    <row r="60" spans="1:14" s="22" customFormat="1" ht="12.75">
      <c r="A60" s="45"/>
      <c r="C60" s="29" t="s">
        <v>80</v>
      </c>
      <c r="D60" s="99" t="s">
        <v>84</v>
      </c>
      <c r="E60" s="100"/>
      <c r="F60" s="101"/>
      <c r="G60" s="28">
        <v>15000</v>
      </c>
      <c r="H60" s="28">
        <v>15000</v>
      </c>
      <c r="I60" s="28">
        <v>15000</v>
      </c>
      <c r="J60" s="5"/>
      <c r="K60" s="14"/>
      <c r="L60" s="10"/>
      <c r="M60" s="10"/>
      <c r="N60" s="10"/>
    </row>
    <row r="61" spans="1:14" s="22" customFormat="1" ht="12.75">
      <c r="A61" s="45"/>
      <c r="C61" s="29" t="s">
        <v>81</v>
      </c>
      <c r="D61" s="99" t="s">
        <v>85</v>
      </c>
      <c r="E61" s="100"/>
      <c r="F61" s="101"/>
      <c r="G61" s="28">
        <v>11000</v>
      </c>
      <c r="H61" s="28">
        <v>11000</v>
      </c>
      <c r="I61" s="28">
        <v>11000</v>
      </c>
      <c r="J61" s="5"/>
      <c r="K61" s="14"/>
      <c r="L61" s="10"/>
      <c r="M61" s="10"/>
      <c r="N61" s="10"/>
    </row>
    <row r="62" spans="1:14" s="22" customFormat="1" ht="12.75">
      <c r="A62" s="45"/>
      <c r="C62" s="29" t="s">
        <v>82</v>
      </c>
      <c r="D62" s="99" t="s">
        <v>86</v>
      </c>
      <c r="E62" s="100"/>
      <c r="F62" s="101"/>
      <c r="G62" s="28">
        <v>2000</v>
      </c>
      <c r="H62" s="28">
        <v>2000</v>
      </c>
      <c r="I62" s="28">
        <v>2000</v>
      </c>
      <c r="J62" s="5"/>
      <c r="K62" s="14"/>
      <c r="L62" s="10"/>
      <c r="M62" s="10"/>
      <c r="N62" s="10"/>
    </row>
    <row r="63" spans="1:14" s="22" customFormat="1" ht="12.75">
      <c r="A63" s="45"/>
      <c r="C63" s="29" t="s">
        <v>87</v>
      </c>
      <c r="D63" s="99" t="s">
        <v>88</v>
      </c>
      <c r="E63" s="114"/>
      <c r="F63" s="89"/>
      <c r="G63" s="28">
        <v>2000</v>
      </c>
      <c r="H63" s="28">
        <v>2000</v>
      </c>
      <c r="I63" s="28">
        <v>2000</v>
      </c>
      <c r="J63" s="5"/>
      <c r="K63" s="14"/>
      <c r="L63" s="10"/>
      <c r="M63" s="10"/>
      <c r="N63" s="10"/>
    </row>
    <row r="64" spans="1:14" s="22" customFormat="1" ht="12.75">
      <c r="A64" s="45"/>
      <c r="C64" s="29" t="s">
        <v>89</v>
      </c>
      <c r="D64" s="70" t="s">
        <v>152</v>
      </c>
      <c r="E64" s="74"/>
      <c r="F64" s="73"/>
      <c r="G64" s="28">
        <v>22000</v>
      </c>
      <c r="H64" s="28">
        <v>22000</v>
      </c>
      <c r="I64" s="28">
        <v>22000</v>
      </c>
      <c r="J64" s="5"/>
      <c r="K64" s="14"/>
      <c r="L64" s="10"/>
      <c r="M64" s="10"/>
      <c r="N64" s="10"/>
    </row>
    <row r="65" spans="1:14" s="22" customFormat="1" ht="12.75">
      <c r="A65" s="45"/>
      <c r="C65" s="29" t="s">
        <v>175</v>
      </c>
      <c r="D65" s="99" t="s">
        <v>199</v>
      </c>
      <c r="E65" s="114"/>
      <c r="F65" s="89"/>
      <c r="G65" s="28">
        <v>30000</v>
      </c>
      <c r="H65" s="28">
        <v>30000</v>
      </c>
      <c r="I65" s="28">
        <v>30000</v>
      </c>
      <c r="J65" s="5"/>
      <c r="K65" s="14"/>
      <c r="L65" s="10"/>
      <c r="M65" s="10"/>
      <c r="N65" s="10"/>
    </row>
    <row r="66" spans="1:14" s="22" customFormat="1" ht="12.75" hidden="1">
      <c r="A66" s="45"/>
      <c r="C66" s="29"/>
      <c r="D66" s="33"/>
      <c r="E66" s="33"/>
      <c r="F66" s="34"/>
      <c r="G66" s="28"/>
      <c r="H66" s="28"/>
      <c r="I66" s="28"/>
      <c r="J66" s="5"/>
      <c r="K66" s="14"/>
      <c r="L66" s="10"/>
      <c r="M66" s="10"/>
      <c r="N66" s="10"/>
    </row>
    <row r="67" spans="1:14" s="22" customFormat="1" ht="12.75" hidden="1">
      <c r="A67" s="45"/>
      <c r="C67" s="29"/>
      <c r="D67" s="33"/>
      <c r="E67" s="33"/>
      <c r="F67" s="34"/>
      <c r="G67" s="28"/>
      <c r="H67" s="28"/>
      <c r="I67" s="28"/>
      <c r="J67" s="5"/>
      <c r="K67" s="14"/>
      <c r="L67" s="10"/>
      <c r="M67" s="10"/>
      <c r="N67" s="10"/>
    </row>
    <row r="68" spans="1:14" s="22" customFormat="1" ht="12.75">
      <c r="A68" s="45"/>
      <c r="C68" s="91" t="s">
        <v>0</v>
      </c>
      <c r="D68" s="92"/>
      <c r="E68" s="92"/>
      <c r="F68" s="93"/>
      <c r="G68" s="3">
        <f>SUM(G59:G65)</f>
        <v>222000</v>
      </c>
      <c r="H68" s="3">
        <f>SUM(H59:H65)</f>
        <v>222000</v>
      </c>
      <c r="I68" s="3">
        <f>SUM(I59:I65)</f>
        <v>222000</v>
      </c>
      <c r="J68" s="5"/>
      <c r="K68" s="14"/>
      <c r="L68" s="10"/>
      <c r="M68" s="10"/>
      <c r="N68" s="10"/>
    </row>
    <row r="69" spans="1:14" s="22" customFormat="1" ht="12.75">
      <c r="A69" s="45"/>
      <c r="B69" s="45"/>
      <c r="C69" s="62"/>
      <c r="D69" s="62"/>
      <c r="E69" s="62"/>
      <c r="F69" s="62"/>
      <c r="G69" s="63"/>
      <c r="H69" s="63"/>
      <c r="I69" s="63"/>
      <c r="J69" s="5"/>
      <c r="K69" s="14"/>
      <c r="L69" s="10"/>
      <c r="M69" s="10"/>
      <c r="N69" s="10"/>
    </row>
    <row r="70" spans="1:14" s="21" customFormat="1" ht="12.75">
      <c r="A70" s="48"/>
      <c r="B70" s="4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s="22" customFormat="1" ht="25.5">
      <c r="A71" s="45"/>
      <c r="B71" s="68" t="s">
        <v>161</v>
      </c>
      <c r="C71" s="52" t="s">
        <v>90</v>
      </c>
      <c r="D71" s="96" t="s">
        <v>91</v>
      </c>
      <c r="E71" s="97"/>
      <c r="F71" s="98"/>
      <c r="G71" s="24">
        <v>2020</v>
      </c>
      <c r="H71" s="24">
        <v>2021</v>
      </c>
      <c r="I71" s="24">
        <v>2022</v>
      </c>
      <c r="J71" s="5"/>
      <c r="K71" s="10"/>
      <c r="L71" s="18"/>
      <c r="M71" s="18"/>
      <c r="N71" s="18"/>
    </row>
    <row r="72" spans="1:14" s="22" customFormat="1" ht="15">
      <c r="A72" s="45"/>
      <c r="B72" s="47" t="s">
        <v>74</v>
      </c>
      <c r="C72" s="24" t="s">
        <v>92</v>
      </c>
      <c r="D72" s="20" t="s">
        <v>93</v>
      </c>
      <c r="E72" s="35"/>
      <c r="F72" s="36"/>
      <c r="G72" s="54">
        <v>22000</v>
      </c>
      <c r="H72" s="54">
        <v>22000</v>
      </c>
      <c r="I72" s="54">
        <v>22000</v>
      </c>
      <c r="J72" s="5"/>
      <c r="K72" s="10"/>
      <c r="L72" s="18"/>
      <c r="M72" s="18"/>
      <c r="N72" s="18"/>
    </row>
    <row r="73" spans="1:14" s="22" customFormat="1" ht="12.75">
      <c r="A73" s="47"/>
      <c r="B73" s="47" t="s">
        <v>75</v>
      </c>
      <c r="C73" s="24" t="s">
        <v>166</v>
      </c>
      <c r="D73" s="33" t="s">
        <v>190</v>
      </c>
      <c r="E73" s="33"/>
      <c r="F73" s="34"/>
      <c r="G73" s="28">
        <v>30000</v>
      </c>
      <c r="H73" s="28">
        <v>30000</v>
      </c>
      <c r="I73" s="28">
        <v>30000</v>
      </c>
      <c r="J73" s="5"/>
      <c r="K73" s="14"/>
      <c r="L73" s="19"/>
      <c r="M73" s="19"/>
      <c r="N73" s="19"/>
    </row>
    <row r="74" spans="1:14" s="22" customFormat="1" ht="12.75">
      <c r="A74" s="45"/>
      <c r="B74" s="79" t="s">
        <v>76</v>
      </c>
      <c r="C74" s="91" t="s">
        <v>0</v>
      </c>
      <c r="D74" s="92"/>
      <c r="E74" s="92"/>
      <c r="F74" s="93"/>
      <c r="G74" s="3">
        <f>SUM(G72:G73)</f>
        <v>52000</v>
      </c>
      <c r="H74" s="3">
        <f>SUM(H72:H73)</f>
        <v>52000</v>
      </c>
      <c r="I74" s="3">
        <f>SUM(I72:I73)</f>
        <v>52000</v>
      </c>
      <c r="J74" s="5"/>
      <c r="K74" s="10"/>
      <c r="L74" s="18"/>
      <c r="M74" s="18"/>
      <c r="N74" s="18"/>
    </row>
    <row r="75" spans="1:14" s="22" customFormat="1" ht="12.75">
      <c r="A75" s="45"/>
      <c r="B75" s="79"/>
      <c r="C75" s="61"/>
      <c r="D75" s="62"/>
      <c r="E75" s="62"/>
      <c r="F75" s="62"/>
      <c r="G75" s="63"/>
      <c r="H75" s="63"/>
      <c r="I75" s="63"/>
      <c r="J75" s="5"/>
      <c r="K75" s="10"/>
      <c r="L75" s="18"/>
      <c r="M75" s="18"/>
      <c r="N75" s="18"/>
    </row>
    <row r="76" spans="1:14" s="22" customFormat="1" ht="12.75">
      <c r="A76" s="45"/>
      <c r="B76" s="79"/>
      <c r="C76" s="76"/>
      <c r="D76" s="62"/>
      <c r="E76" s="62"/>
      <c r="F76" s="62"/>
      <c r="G76" s="63"/>
      <c r="H76" s="63"/>
      <c r="I76" s="63"/>
      <c r="J76" s="5"/>
      <c r="K76" s="10"/>
      <c r="L76" s="18"/>
      <c r="M76" s="18"/>
      <c r="N76" s="18"/>
    </row>
    <row r="77" spans="1:14" s="22" customFormat="1" ht="12.75">
      <c r="A77" s="45"/>
      <c r="C77" s="76"/>
      <c r="D77" s="62"/>
      <c r="E77" s="62"/>
      <c r="F77" s="62"/>
      <c r="G77" s="63"/>
      <c r="H77" s="63"/>
      <c r="I77" s="63"/>
      <c r="J77" s="5"/>
      <c r="K77" s="10"/>
      <c r="L77" s="18"/>
      <c r="M77" s="18"/>
      <c r="N77" s="18"/>
    </row>
    <row r="78" spans="1:14" s="22" customFormat="1" ht="12.75">
      <c r="A78" s="45"/>
      <c r="B78" s="53"/>
      <c r="C78" s="80"/>
      <c r="D78" s="12"/>
      <c r="E78" s="12"/>
      <c r="F78" s="12"/>
      <c r="G78" s="13"/>
      <c r="H78" s="13"/>
      <c r="I78" s="13"/>
      <c r="J78" s="5"/>
      <c r="K78" s="10"/>
      <c r="L78" s="18"/>
      <c r="M78" s="18"/>
      <c r="N78" s="18"/>
    </row>
    <row r="79" spans="1:14" s="22" customFormat="1" ht="25.5">
      <c r="A79" s="45"/>
      <c r="C79" s="52" t="s">
        <v>94</v>
      </c>
      <c r="D79" s="96" t="s">
        <v>95</v>
      </c>
      <c r="E79" s="97"/>
      <c r="F79" s="98"/>
      <c r="G79" s="24">
        <v>2020</v>
      </c>
      <c r="H79" s="24">
        <v>2021</v>
      </c>
      <c r="I79" s="24">
        <v>2022</v>
      </c>
      <c r="J79" s="5"/>
      <c r="K79" s="10"/>
      <c r="L79" s="18"/>
      <c r="M79" s="18"/>
      <c r="N79" s="18"/>
    </row>
    <row r="80" spans="1:14" s="22" customFormat="1" ht="12.75">
      <c r="A80" s="45"/>
      <c r="C80" s="24" t="s">
        <v>96</v>
      </c>
      <c r="D80" s="99" t="s">
        <v>97</v>
      </c>
      <c r="E80" s="100"/>
      <c r="F80" s="101"/>
      <c r="G80" s="28">
        <v>15000</v>
      </c>
      <c r="H80" s="28">
        <v>15000</v>
      </c>
      <c r="I80" s="28">
        <v>15000</v>
      </c>
      <c r="J80" s="5"/>
      <c r="K80" s="10"/>
      <c r="L80" s="18"/>
      <c r="M80" s="18"/>
      <c r="N80" s="18"/>
    </row>
    <row r="81" spans="1:14" s="22" customFormat="1" ht="12.75">
      <c r="A81" s="45"/>
      <c r="B81" s="53"/>
      <c r="C81" s="24" t="s">
        <v>98</v>
      </c>
      <c r="D81" s="99" t="s">
        <v>99</v>
      </c>
      <c r="E81" s="100"/>
      <c r="F81" s="101"/>
      <c r="G81" s="28">
        <v>10000</v>
      </c>
      <c r="H81" s="28">
        <v>10000</v>
      </c>
      <c r="I81" s="28">
        <v>10000</v>
      </c>
      <c r="J81" s="5"/>
      <c r="K81" s="10"/>
      <c r="L81" s="18"/>
      <c r="M81" s="18"/>
      <c r="N81" s="18"/>
    </row>
    <row r="82" spans="1:14" s="22" customFormat="1" ht="12.75">
      <c r="A82" s="45"/>
      <c r="B82" s="53"/>
      <c r="C82" s="91" t="s">
        <v>0</v>
      </c>
      <c r="D82" s="92"/>
      <c r="E82" s="92"/>
      <c r="F82" s="93"/>
      <c r="G82" s="3">
        <f>SUM(G80,G81)</f>
        <v>25000</v>
      </c>
      <c r="H82" s="3">
        <f>SUM(H80,H81)</f>
        <v>25000</v>
      </c>
      <c r="I82" s="3">
        <f>SUM(I80,I81)</f>
        <v>25000</v>
      </c>
      <c r="J82" s="5"/>
      <c r="K82" s="10"/>
      <c r="L82" s="18"/>
      <c r="M82" s="18"/>
      <c r="N82" s="18"/>
    </row>
    <row r="83" spans="1:14" s="22" customFormat="1" ht="12.75">
      <c r="A83" s="45"/>
      <c r="C83" s="42"/>
      <c r="D83" s="99"/>
      <c r="E83" s="100"/>
      <c r="F83" s="101"/>
      <c r="G83" s="28"/>
      <c r="H83" s="28"/>
      <c r="I83" s="28"/>
      <c r="J83" s="5"/>
      <c r="K83" s="16"/>
      <c r="L83" s="10"/>
      <c r="M83" s="10"/>
      <c r="N83" s="10"/>
    </row>
    <row r="84" spans="1:14" s="22" customFormat="1" ht="12.75" hidden="1">
      <c r="A84" s="45"/>
      <c r="C84" s="41"/>
      <c r="D84" s="99"/>
      <c r="E84" s="100"/>
      <c r="F84" s="101"/>
      <c r="G84" s="28"/>
      <c r="H84" s="28"/>
      <c r="I84" s="28"/>
      <c r="J84" s="5"/>
      <c r="K84" s="9"/>
      <c r="L84" s="9"/>
      <c r="M84" s="9"/>
      <c r="N84" s="9"/>
    </row>
    <row r="85" spans="1:14" s="21" customFormat="1" ht="12.75" hidden="1">
      <c r="A85" s="48"/>
      <c r="C85" s="41"/>
      <c r="D85" s="99"/>
      <c r="E85" s="100"/>
      <c r="F85" s="101"/>
      <c r="G85" s="28"/>
      <c r="H85" s="28"/>
      <c r="I85" s="28"/>
      <c r="J85" s="7"/>
      <c r="K85" s="11"/>
      <c r="L85" s="11"/>
      <c r="M85" s="11"/>
      <c r="N85" s="11"/>
    </row>
    <row r="86" spans="1:14" s="22" customFormat="1" ht="12.75" hidden="1">
      <c r="A86" s="45"/>
      <c r="C86" s="41"/>
      <c r="D86" s="99"/>
      <c r="E86" s="100"/>
      <c r="F86" s="101"/>
      <c r="G86" s="28"/>
      <c r="H86" s="28"/>
      <c r="I86" s="28"/>
      <c r="J86" s="5"/>
      <c r="K86" s="14"/>
      <c r="L86" s="17"/>
      <c r="M86" s="17"/>
      <c r="N86" s="17"/>
    </row>
    <row r="87" spans="1:14" s="22" customFormat="1" ht="13.5" customHeight="1" hidden="1">
      <c r="A87" s="45"/>
      <c r="C87" s="41"/>
      <c r="D87" s="99"/>
      <c r="E87" s="100"/>
      <c r="F87" s="101"/>
      <c r="G87" s="28"/>
      <c r="H87" s="28"/>
      <c r="I87" s="28"/>
      <c r="J87" s="5"/>
      <c r="K87" s="14"/>
      <c r="L87" s="10"/>
      <c r="M87" s="10"/>
      <c r="N87" s="10"/>
    </row>
    <row r="88" spans="1:14" s="22" customFormat="1" ht="13.5" customHeight="1" hidden="1">
      <c r="A88" s="45"/>
      <c r="C88" s="41"/>
      <c r="D88" s="99"/>
      <c r="E88" s="100"/>
      <c r="F88" s="101"/>
      <c r="G88" s="28"/>
      <c r="H88" s="28"/>
      <c r="I88" s="28"/>
      <c r="J88" s="5"/>
      <c r="K88" s="14"/>
      <c r="L88" s="10"/>
      <c r="M88" s="10"/>
      <c r="N88" s="10"/>
    </row>
    <row r="89" spans="1:14" s="22" customFormat="1" ht="13.5" customHeight="1" hidden="1">
      <c r="A89" s="45"/>
      <c r="C89" s="41"/>
      <c r="D89" s="99"/>
      <c r="E89" s="100"/>
      <c r="F89" s="101"/>
      <c r="G89" s="28"/>
      <c r="H89" s="28"/>
      <c r="I89" s="28"/>
      <c r="J89" s="5"/>
      <c r="K89" s="14"/>
      <c r="L89" s="10"/>
      <c r="M89" s="10"/>
      <c r="N89" s="10"/>
    </row>
    <row r="90" spans="1:14" s="22" customFormat="1" ht="13.5" customHeight="1" hidden="1">
      <c r="A90" s="45"/>
      <c r="C90" s="41"/>
      <c r="D90" s="99"/>
      <c r="E90" s="100"/>
      <c r="F90" s="101"/>
      <c r="G90" s="28"/>
      <c r="H90" s="28"/>
      <c r="I90" s="28"/>
      <c r="J90" s="5"/>
      <c r="K90" s="14"/>
      <c r="L90" s="10"/>
      <c r="M90" s="10"/>
      <c r="N90" s="10"/>
    </row>
    <row r="91" spans="1:14" s="22" customFormat="1" ht="12.75" hidden="1">
      <c r="A91" s="45"/>
      <c r="C91" s="43"/>
      <c r="D91" s="91" t="s">
        <v>0</v>
      </c>
      <c r="E91" s="92"/>
      <c r="F91" s="4"/>
      <c r="G91" s="3">
        <f>SUM(G80:G90)</f>
        <v>50000</v>
      </c>
      <c r="H91" s="3">
        <f>SUM(H80:H90)</f>
        <v>50000</v>
      </c>
      <c r="I91" s="3">
        <f>SUM(I80:I90)</f>
        <v>50000</v>
      </c>
      <c r="J91" s="5"/>
      <c r="K91" s="14"/>
      <c r="L91" s="10"/>
      <c r="M91" s="10"/>
      <c r="N91" s="10"/>
    </row>
    <row r="92" spans="1:14" s="22" customFormat="1" ht="12.75" hidden="1">
      <c r="A92" s="45"/>
      <c r="B92" s="45"/>
      <c r="C92" s="69"/>
      <c r="D92" s="7"/>
      <c r="E92" s="7"/>
      <c r="F92" s="7"/>
      <c r="G92" s="7"/>
      <c r="H92" s="7"/>
      <c r="I92" s="7"/>
      <c r="J92" s="5"/>
      <c r="K92" s="14"/>
      <c r="L92" s="10"/>
      <c r="M92" s="10"/>
      <c r="N92" s="19"/>
    </row>
    <row r="93" spans="1:14" s="22" customFormat="1" ht="25.5">
      <c r="A93" s="45"/>
      <c r="B93" s="60"/>
      <c r="C93" s="52" t="s">
        <v>100</v>
      </c>
      <c r="D93" s="96" t="s">
        <v>101</v>
      </c>
      <c r="E93" s="97"/>
      <c r="F93" s="98"/>
      <c r="G93" s="24">
        <v>2020</v>
      </c>
      <c r="H93" s="24">
        <v>2021</v>
      </c>
      <c r="I93" s="24">
        <v>2022</v>
      </c>
      <c r="J93" s="5"/>
      <c r="K93" s="5"/>
      <c r="L93" s="5"/>
      <c r="M93" s="5"/>
      <c r="N93" s="5"/>
    </row>
    <row r="94" spans="1:14" s="22" customFormat="1" ht="12.75">
      <c r="A94" s="60"/>
      <c r="B94" s="60"/>
      <c r="C94" s="24" t="s">
        <v>96</v>
      </c>
      <c r="D94" s="99" t="s">
        <v>193</v>
      </c>
      <c r="E94" s="100"/>
      <c r="F94" s="101"/>
      <c r="G94" s="8">
        <v>1000</v>
      </c>
      <c r="H94" s="8">
        <v>1000</v>
      </c>
      <c r="I94" s="8">
        <v>1000</v>
      </c>
      <c r="J94" s="5"/>
      <c r="K94" s="5"/>
      <c r="L94" s="5"/>
      <c r="M94" s="5"/>
      <c r="N94" s="5"/>
    </row>
    <row r="95" spans="1:14" s="22" customFormat="1" ht="12.75">
      <c r="A95" s="45"/>
      <c r="B95" s="45"/>
      <c r="C95" s="42" t="s">
        <v>98</v>
      </c>
      <c r="D95" s="33" t="s">
        <v>194</v>
      </c>
      <c r="E95" s="33"/>
      <c r="F95" s="34"/>
      <c r="G95" s="8">
        <v>3000</v>
      </c>
      <c r="H95" s="8">
        <v>3000</v>
      </c>
      <c r="I95" s="8">
        <v>3000</v>
      </c>
      <c r="J95" s="5"/>
      <c r="K95" s="5"/>
      <c r="L95" s="5"/>
      <c r="M95" s="5"/>
      <c r="N95" s="5"/>
    </row>
    <row r="96" spans="1:14" s="22" customFormat="1" ht="12.75">
      <c r="A96" s="45"/>
      <c r="B96" s="45"/>
      <c r="C96" s="91" t="s">
        <v>0</v>
      </c>
      <c r="D96" s="92"/>
      <c r="E96" s="92"/>
      <c r="F96" s="93"/>
      <c r="G96" s="30">
        <f>SUM(G94,G95)</f>
        <v>4000</v>
      </c>
      <c r="H96" s="30">
        <f>SUM(H94,H95)</f>
        <v>4000</v>
      </c>
      <c r="I96" s="30">
        <f>SUM(I94,I95)</f>
        <v>4000</v>
      </c>
      <c r="J96" s="5"/>
      <c r="K96" s="5"/>
      <c r="L96" s="5"/>
      <c r="M96" s="5"/>
      <c r="N96" s="5"/>
    </row>
    <row r="97" spans="1:14" s="22" customFormat="1" ht="12.75">
      <c r="A97" s="45"/>
      <c r="B97" s="45"/>
      <c r="C97" s="7"/>
      <c r="D97" s="7"/>
      <c r="E97" s="7"/>
      <c r="F97" s="7"/>
      <c r="G97" s="7"/>
      <c r="H97" s="7"/>
      <c r="I97" s="7"/>
      <c r="J97" s="5"/>
      <c r="K97" s="5"/>
      <c r="L97" s="5"/>
      <c r="M97" s="5"/>
      <c r="N97" s="5"/>
    </row>
    <row r="98" spans="1:14" s="22" customFormat="1" ht="25.5">
      <c r="A98" s="45"/>
      <c r="B98" s="45"/>
      <c r="C98" s="52" t="s">
        <v>103</v>
      </c>
      <c r="D98" s="96" t="s">
        <v>102</v>
      </c>
      <c r="E98" s="97"/>
      <c r="F98" s="98"/>
      <c r="G98" s="24">
        <v>2020</v>
      </c>
      <c r="H98" s="24">
        <v>2021</v>
      </c>
      <c r="I98" s="24">
        <v>2022</v>
      </c>
      <c r="J98" s="5"/>
      <c r="K98" s="5"/>
      <c r="L98" s="5"/>
      <c r="M98" s="5"/>
      <c r="N98" s="5"/>
    </row>
    <row r="99" spans="1:14" s="22" customFormat="1" ht="12.75">
      <c r="A99" s="45"/>
      <c r="B99" s="45"/>
      <c r="C99" s="42" t="s">
        <v>104</v>
      </c>
      <c r="D99" s="99" t="s">
        <v>107</v>
      </c>
      <c r="E99" s="100"/>
      <c r="F99" s="101"/>
      <c r="G99" s="31">
        <v>20000</v>
      </c>
      <c r="H99" s="31">
        <v>20000</v>
      </c>
      <c r="I99" s="31">
        <v>20000</v>
      </c>
      <c r="J99" s="5"/>
      <c r="K99" s="5"/>
      <c r="L99" s="5"/>
      <c r="M99" s="5"/>
      <c r="N99" s="5"/>
    </row>
    <row r="100" spans="1:14" s="21" customFormat="1" ht="12.75">
      <c r="A100" s="48"/>
      <c r="B100" s="48"/>
      <c r="C100" s="42" t="s">
        <v>105</v>
      </c>
      <c r="D100" s="33" t="s">
        <v>108</v>
      </c>
      <c r="E100" s="33"/>
      <c r="F100" s="34"/>
      <c r="G100" s="31">
        <v>35000</v>
      </c>
      <c r="H100" s="31">
        <v>35000</v>
      </c>
      <c r="I100" s="31">
        <v>35000</v>
      </c>
      <c r="J100" s="7"/>
      <c r="K100" s="7"/>
      <c r="L100" s="7"/>
      <c r="M100" s="7"/>
      <c r="N100" s="7"/>
    </row>
    <row r="101" spans="1:14" s="22" customFormat="1" ht="12.75">
      <c r="A101" s="45"/>
      <c r="B101" s="45"/>
      <c r="C101" s="42" t="s">
        <v>106</v>
      </c>
      <c r="D101" s="33" t="s">
        <v>109</v>
      </c>
      <c r="E101" s="33"/>
      <c r="F101" s="34"/>
      <c r="G101" s="31">
        <v>11000</v>
      </c>
      <c r="H101" s="31">
        <v>11000</v>
      </c>
      <c r="I101" s="31">
        <v>11000</v>
      </c>
      <c r="J101" s="5"/>
      <c r="K101" s="14"/>
      <c r="L101" s="17"/>
      <c r="M101" s="17"/>
      <c r="N101" s="17"/>
    </row>
    <row r="102" spans="1:14" s="22" customFormat="1" ht="12.75">
      <c r="A102" s="45"/>
      <c r="B102" s="45"/>
      <c r="C102" s="91" t="s">
        <v>0</v>
      </c>
      <c r="D102" s="92"/>
      <c r="E102" s="92"/>
      <c r="F102" s="93"/>
      <c r="G102" s="3">
        <f>SUM(G99:G101)</f>
        <v>66000</v>
      </c>
      <c r="H102" s="3">
        <f>SUM(H99:H101)</f>
        <v>66000</v>
      </c>
      <c r="I102" s="3">
        <f>SUM(I99:I101)</f>
        <v>66000</v>
      </c>
      <c r="J102" s="5"/>
      <c r="K102" s="14"/>
      <c r="L102" s="17"/>
      <c r="M102" s="17"/>
      <c r="N102" s="17"/>
    </row>
    <row r="103" spans="1:14" s="22" customFormat="1" ht="12.75">
      <c r="A103" s="45"/>
      <c r="B103" s="45"/>
      <c r="C103" s="62"/>
      <c r="D103" s="62"/>
      <c r="E103" s="62"/>
      <c r="F103" s="62"/>
      <c r="G103" s="63"/>
      <c r="H103" s="63"/>
      <c r="I103" s="63"/>
      <c r="J103" s="5"/>
      <c r="K103" s="14"/>
      <c r="L103" s="17"/>
      <c r="M103" s="17"/>
      <c r="N103" s="17"/>
    </row>
    <row r="104" spans="1:14" s="22" customFormat="1" ht="25.5">
      <c r="A104" s="56" t="s">
        <v>110</v>
      </c>
      <c r="B104" s="50" t="s">
        <v>118</v>
      </c>
      <c r="C104" s="52" t="s">
        <v>117</v>
      </c>
      <c r="D104" s="96" t="s">
        <v>119</v>
      </c>
      <c r="E104" s="97"/>
      <c r="F104" s="98"/>
      <c r="G104" s="24">
        <v>2020</v>
      </c>
      <c r="H104" s="24">
        <v>2021</v>
      </c>
      <c r="I104" s="24">
        <v>2022</v>
      </c>
      <c r="J104" s="5"/>
      <c r="K104" s="14"/>
      <c r="L104" s="10"/>
      <c r="M104" s="10"/>
      <c r="N104" s="10"/>
    </row>
    <row r="105" spans="1:14" s="22" customFormat="1" ht="12.75">
      <c r="A105" s="45"/>
      <c r="B105" s="47" t="s">
        <v>113</v>
      </c>
      <c r="C105" s="24" t="s">
        <v>120</v>
      </c>
      <c r="D105" s="102" t="s">
        <v>121</v>
      </c>
      <c r="E105" s="102"/>
      <c r="F105" s="95"/>
      <c r="G105" s="28">
        <v>8000</v>
      </c>
      <c r="H105" s="28">
        <v>0</v>
      </c>
      <c r="I105" s="28">
        <v>0</v>
      </c>
      <c r="J105" s="5"/>
      <c r="K105" s="14"/>
      <c r="L105" s="10"/>
      <c r="M105" s="10"/>
      <c r="N105" s="10"/>
    </row>
    <row r="106" spans="1:14" s="21" customFormat="1" ht="12.75">
      <c r="A106" s="47" t="s">
        <v>24</v>
      </c>
      <c r="B106" s="47" t="s">
        <v>114</v>
      </c>
      <c r="C106" s="24" t="s">
        <v>122</v>
      </c>
      <c r="D106" s="100" t="s">
        <v>123</v>
      </c>
      <c r="E106" s="100"/>
      <c r="F106" s="101"/>
      <c r="G106" s="28">
        <v>40000</v>
      </c>
      <c r="H106" s="28">
        <v>40000</v>
      </c>
      <c r="I106" s="28">
        <v>40000</v>
      </c>
      <c r="J106" s="7"/>
      <c r="K106" s="7"/>
      <c r="L106" s="7"/>
      <c r="M106" s="7"/>
      <c r="N106" s="7"/>
    </row>
    <row r="107" spans="1:14" s="22" customFormat="1" ht="12.75">
      <c r="A107" s="47" t="s">
        <v>111</v>
      </c>
      <c r="B107" s="47" t="s">
        <v>115</v>
      </c>
      <c r="C107" s="24" t="s">
        <v>124</v>
      </c>
      <c r="D107" s="33" t="s">
        <v>125</v>
      </c>
      <c r="E107" s="33"/>
      <c r="F107" s="34"/>
      <c r="G107" s="28">
        <v>6000</v>
      </c>
      <c r="H107" s="28">
        <v>6000</v>
      </c>
      <c r="I107" s="28">
        <v>6000</v>
      </c>
      <c r="J107" s="5"/>
      <c r="K107" s="5"/>
      <c r="L107" s="5"/>
      <c r="M107" s="5"/>
      <c r="N107" s="5"/>
    </row>
    <row r="108" spans="1:14" s="22" customFormat="1" ht="12.75">
      <c r="A108" s="47" t="s">
        <v>112</v>
      </c>
      <c r="B108" s="47" t="s">
        <v>116</v>
      </c>
      <c r="C108" s="67" t="s">
        <v>126</v>
      </c>
      <c r="D108" s="22" t="s">
        <v>171</v>
      </c>
      <c r="G108" s="72">
        <v>60000</v>
      </c>
      <c r="H108" s="72">
        <v>75000</v>
      </c>
      <c r="I108" s="72">
        <v>75000</v>
      </c>
      <c r="J108" s="5"/>
      <c r="K108" s="14"/>
      <c r="L108" s="19"/>
      <c r="M108" s="19"/>
      <c r="N108" s="19"/>
    </row>
    <row r="109" spans="1:14" s="22" customFormat="1" ht="12.75">
      <c r="A109" s="45"/>
      <c r="B109" s="45"/>
      <c r="C109" s="24" t="s">
        <v>128</v>
      </c>
      <c r="D109" s="33" t="s">
        <v>129</v>
      </c>
      <c r="E109" s="33"/>
      <c r="F109" s="34"/>
      <c r="G109" s="28">
        <v>8000</v>
      </c>
      <c r="H109" s="28">
        <v>8000</v>
      </c>
      <c r="I109" s="28">
        <v>8000</v>
      </c>
      <c r="J109" s="5"/>
      <c r="K109" s="14"/>
      <c r="L109" s="19"/>
      <c r="M109" s="19"/>
      <c r="N109" s="19"/>
    </row>
    <row r="110" spans="1:14" s="22" customFormat="1" ht="12.75">
      <c r="A110" s="47"/>
      <c r="B110" s="47"/>
      <c r="C110" s="24" t="s">
        <v>163</v>
      </c>
      <c r="D110" s="33" t="s">
        <v>162</v>
      </c>
      <c r="E110" s="33"/>
      <c r="F110" s="34"/>
      <c r="G110" s="28">
        <v>60000</v>
      </c>
      <c r="H110" s="28">
        <v>60000</v>
      </c>
      <c r="I110" s="28">
        <v>60000</v>
      </c>
      <c r="J110" s="5"/>
      <c r="K110" s="14"/>
      <c r="L110" s="19"/>
      <c r="M110" s="19"/>
      <c r="N110" s="19"/>
    </row>
    <row r="111" spans="1:14" s="22" customFormat="1" ht="12.75">
      <c r="A111" s="47"/>
      <c r="B111" s="47"/>
      <c r="C111" s="24" t="s">
        <v>164</v>
      </c>
      <c r="D111" s="33" t="s">
        <v>172</v>
      </c>
      <c r="E111" s="33"/>
      <c r="F111" s="34"/>
      <c r="G111" s="28">
        <v>20000</v>
      </c>
      <c r="H111" s="28">
        <v>20000</v>
      </c>
      <c r="I111" s="28">
        <v>20000</v>
      </c>
      <c r="J111" s="5"/>
      <c r="K111" s="14"/>
      <c r="L111" s="19"/>
      <c r="M111" s="19"/>
      <c r="N111" s="19"/>
    </row>
    <row r="112" spans="1:14" s="22" customFormat="1" ht="12.75">
      <c r="A112" s="47"/>
      <c r="B112" s="47"/>
      <c r="C112" s="24" t="s">
        <v>165</v>
      </c>
      <c r="D112" s="33" t="s">
        <v>174</v>
      </c>
      <c r="E112" s="33"/>
      <c r="F112" s="34"/>
      <c r="G112" s="28">
        <v>60000</v>
      </c>
      <c r="H112" s="28">
        <v>60000</v>
      </c>
      <c r="I112" s="28">
        <v>60000</v>
      </c>
      <c r="J112" s="5"/>
      <c r="K112" s="14"/>
      <c r="L112" s="19"/>
      <c r="M112" s="19"/>
      <c r="N112" s="19"/>
    </row>
    <row r="113" spans="1:14" s="22" customFormat="1" ht="12.75">
      <c r="A113" s="47"/>
      <c r="B113" s="47"/>
      <c r="C113" s="24" t="s">
        <v>166</v>
      </c>
      <c r="D113" s="33" t="s">
        <v>173</v>
      </c>
      <c r="E113" s="33"/>
      <c r="F113" s="34"/>
      <c r="G113" s="28">
        <v>6000</v>
      </c>
      <c r="H113" s="28">
        <v>6000</v>
      </c>
      <c r="I113" s="28">
        <v>6000</v>
      </c>
      <c r="J113" s="5"/>
      <c r="K113" s="14"/>
      <c r="L113" s="19"/>
      <c r="M113" s="19"/>
      <c r="N113" s="19"/>
    </row>
    <row r="114" spans="1:14" s="22" customFormat="1" ht="12.75">
      <c r="A114" s="47"/>
      <c r="B114" s="47"/>
      <c r="C114" s="24" t="s">
        <v>164</v>
      </c>
      <c r="D114" s="70" t="s">
        <v>204</v>
      </c>
      <c r="E114" s="33"/>
      <c r="F114" s="34"/>
      <c r="G114" s="28">
        <v>15000</v>
      </c>
      <c r="H114" s="28">
        <v>0</v>
      </c>
      <c r="I114" s="28">
        <v>0</v>
      </c>
      <c r="J114" s="5"/>
      <c r="K114" s="14"/>
      <c r="L114" s="19"/>
      <c r="M114" s="19"/>
      <c r="N114" s="19"/>
    </row>
    <row r="115" spans="3:9" ht="12.75">
      <c r="C115" s="24" t="s">
        <v>164</v>
      </c>
      <c r="D115" s="70" t="s">
        <v>205</v>
      </c>
      <c r="E115" s="116"/>
      <c r="F115" s="117"/>
      <c r="G115" s="28">
        <v>20000</v>
      </c>
      <c r="H115" s="28">
        <v>20000</v>
      </c>
      <c r="I115" s="28">
        <v>20000</v>
      </c>
    </row>
    <row r="116" spans="1:14" s="22" customFormat="1" ht="12.75">
      <c r="A116" s="47"/>
      <c r="B116" s="47"/>
      <c r="C116" s="91" t="s">
        <v>0</v>
      </c>
      <c r="D116" s="92"/>
      <c r="E116" s="92"/>
      <c r="F116" s="93"/>
      <c r="G116" s="3">
        <f>SUM(G105:G115)</f>
        <v>303000</v>
      </c>
      <c r="H116" s="3">
        <f>SUM(H105:H115)</f>
        <v>295000</v>
      </c>
      <c r="I116" s="3">
        <f>SUM(I105:I115)</f>
        <v>295000</v>
      </c>
      <c r="J116" s="5"/>
      <c r="K116" s="14"/>
      <c r="L116" s="19"/>
      <c r="M116" s="19"/>
      <c r="N116" s="19"/>
    </row>
    <row r="117" spans="1:14" s="22" customFormat="1" ht="12.75">
      <c r="A117" s="47"/>
      <c r="B117" s="47"/>
      <c r="C117" s="7"/>
      <c r="D117" s="7"/>
      <c r="E117" s="7"/>
      <c r="F117" s="7"/>
      <c r="G117" s="7"/>
      <c r="H117" s="7"/>
      <c r="I117" s="7"/>
      <c r="J117" s="5"/>
      <c r="K117" s="14"/>
      <c r="L117" s="19"/>
      <c r="M117" s="19"/>
      <c r="N117" s="19"/>
    </row>
    <row r="118" spans="1:14" s="22" customFormat="1" ht="25.5">
      <c r="A118" s="47"/>
      <c r="B118" s="50" t="s">
        <v>132</v>
      </c>
      <c r="C118" s="52" t="s">
        <v>131</v>
      </c>
      <c r="D118" s="96" t="s">
        <v>130</v>
      </c>
      <c r="E118" s="97"/>
      <c r="F118" s="98"/>
      <c r="G118" s="24">
        <v>2020</v>
      </c>
      <c r="H118" s="24">
        <v>2021</v>
      </c>
      <c r="I118" s="24">
        <v>2022</v>
      </c>
      <c r="J118" s="5"/>
      <c r="K118" s="14"/>
      <c r="L118" s="10"/>
      <c r="M118" s="10"/>
      <c r="N118" s="10"/>
    </row>
    <row r="119" spans="1:14" s="21" customFormat="1" ht="15">
      <c r="A119" s="47"/>
      <c r="B119" s="47" t="s">
        <v>133</v>
      </c>
      <c r="C119" s="42" t="s">
        <v>136</v>
      </c>
      <c r="D119" s="20" t="s">
        <v>138</v>
      </c>
      <c r="E119" s="35"/>
      <c r="F119" s="36"/>
      <c r="G119" s="54">
        <v>50000</v>
      </c>
      <c r="H119" s="54">
        <v>50000</v>
      </c>
      <c r="I119" s="54">
        <v>50000</v>
      </c>
      <c r="J119" s="7"/>
      <c r="K119" s="7"/>
      <c r="L119" s="11"/>
      <c r="M119" s="11"/>
      <c r="N119" s="11"/>
    </row>
    <row r="120" spans="1:14" s="22" customFormat="1" ht="15">
      <c r="A120" s="47"/>
      <c r="B120" s="77" t="s">
        <v>135</v>
      </c>
      <c r="C120" s="24" t="s">
        <v>137</v>
      </c>
      <c r="D120" s="20" t="s">
        <v>170</v>
      </c>
      <c r="E120" s="35"/>
      <c r="F120" s="36"/>
      <c r="G120" s="54">
        <v>95000</v>
      </c>
      <c r="H120" s="54">
        <v>95000</v>
      </c>
      <c r="I120" s="54">
        <v>95000</v>
      </c>
      <c r="J120" s="5"/>
      <c r="K120" s="14"/>
      <c r="L120" s="17"/>
      <c r="M120" s="17"/>
      <c r="N120" s="17"/>
    </row>
    <row r="121" spans="1:14" s="22" customFormat="1" ht="12.75">
      <c r="A121" s="47"/>
      <c r="B121" s="47" t="s">
        <v>134</v>
      </c>
      <c r="C121" s="91" t="s">
        <v>0</v>
      </c>
      <c r="D121" s="92"/>
      <c r="E121" s="92"/>
      <c r="F121" s="93"/>
      <c r="G121" s="3">
        <f>SUM(G119:G120)</f>
        <v>145000</v>
      </c>
      <c r="H121" s="3">
        <f>SUM(H119:H120)</f>
        <v>145000</v>
      </c>
      <c r="I121" s="3">
        <f>SUM(I119:I120)</f>
        <v>145000</v>
      </c>
      <c r="J121" s="5"/>
      <c r="K121" s="14"/>
      <c r="L121" s="17"/>
      <c r="M121" s="17"/>
      <c r="N121" s="17"/>
    </row>
    <row r="122" spans="1:14" s="22" customFormat="1" ht="12.75">
      <c r="A122" s="45"/>
      <c r="C122" s="88"/>
      <c r="D122" s="12"/>
      <c r="E122" s="12"/>
      <c r="F122" s="12"/>
      <c r="G122" s="13"/>
      <c r="H122" s="13"/>
      <c r="I122" s="13"/>
      <c r="J122" s="5"/>
      <c r="K122" s="14"/>
      <c r="L122" s="10"/>
      <c r="M122" s="10"/>
      <c r="N122" s="10"/>
    </row>
    <row r="123" spans="1:14" s="22" customFormat="1" ht="25.5">
      <c r="A123" s="56" t="s">
        <v>139</v>
      </c>
      <c r="B123" s="81" t="s">
        <v>145</v>
      </c>
      <c r="C123" s="52" t="s">
        <v>131</v>
      </c>
      <c r="D123" s="96" t="s">
        <v>143</v>
      </c>
      <c r="E123" s="97"/>
      <c r="F123" s="98"/>
      <c r="G123" s="24">
        <v>2020</v>
      </c>
      <c r="H123" s="24">
        <v>2021</v>
      </c>
      <c r="I123" s="24">
        <v>2022</v>
      </c>
      <c r="J123" s="5"/>
      <c r="K123" s="5"/>
      <c r="L123" s="5"/>
      <c r="M123" s="5"/>
      <c r="N123" s="5"/>
    </row>
    <row r="124" spans="1:14" s="22" customFormat="1" ht="12.75">
      <c r="A124" s="45"/>
      <c r="B124" s="47" t="s">
        <v>146</v>
      </c>
      <c r="C124" s="41" t="s">
        <v>144</v>
      </c>
      <c r="D124" s="99" t="s">
        <v>147</v>
      </c>
      <c r="E124" s="100"/>
      <c r="F124" s="101"/>
      <c r="G124" s="28">
        <v>80000</v>
      </c>
      <c r="H124" s="28">
        <v>80000</v>
      </c>
      <c r="I124" s="28">
        <v>80000</v>
      </c>
      <c r="J124" s="5"/>
      <c r="K124" s="5"/>
      <c r="L124" s="5"/>
      <c r="M124" s="5"/>
      <c r="N124" s="5"/>
    </row>
    <row r="125" spans="1:14" s="21" customFormat="1" ht="12.75">
      <c r="A125" s="47" t="s">
        <v>140</v>
      </c>
      <c r="B125" s="47" t="s">
        <v>141</v>
      </c>
      <c r="C125" s="41" t="s">
        <v>149</v>
      </c>
      <c r="D125" s="33" t="s">
        <v>127</v>
      </c>
      <c r="E125" s="33"/>
      <c r="F125" s="34"/>
      <c r="G125" s="28">
        <v>10000</v>
      </c>
      <c r="H125" s="28">
        <v>10000</v>
      </c>
      <c r="I125" s="28">
        <v>10000</v>
      </c>
      <c r="J125" s="7"/>
      <c r="K125" s="7"/>
      <c r="L125" s="7"/>
      <c r="M125" s="7"/>
      <c r="N125" s="7"/>
    </row>
    <row r="126" spans="1:14" s="22" customFormat="1" ht="12.75">
      <c r="A126" s="47" t="s">
        <v>141</v>
      </c>
      <c r="B126" s="47" t="s">
        <v>142</v>
      </c>
      <c r="C126" s="41" t="s">
        <v>150</v>
      </c>
      <c r="D126" s="99" t="s">
        <v>148</v>
      </c>
      <c r="E126" s="100"/>
      <c r="F126" s="101"/>
      <c r="G126" s="28">
        <v>15000</v>
      </c>
      <c r="H126" s="28">
        <v>15000</v>
      </c>
      <c r="I126" s="28">
        <v>15000</v>
      </c>
      <c r="J126" s="5"/>
      <c r="K126" s="5"/>
      <c r="L126" s="17"/>
      <c r="M126" s="17"/>
      <c r="N126" s="17"/>
    </row>
    <row r="127" spans="1:14" s="22" customFormat="1" ht="12.75">
      <c r="A127" s="47" t="s">
        <v>142</v>
      </c>
      <c r="C127" s="26" t="s">
        <v>151</v>
      </c>
      <c r="D127" s="22" t="s">
        <v>200</v>
      </c>
      <c r="G127" s="59">
        <v>22000</v>
      </c>
      <c r="H127" s="59">
        <v>22000</v>
      </c>
      <c r="I127" s="59">
        <v>22000</v>
      </c>
      <c r="J127" s="5"/>
      <c r="K127" s="5"/>
      <c r="L127" s="17"/>
      <c r="M127" s="17"/>
      <c r="N127" s="17"/>
    </row>
    <row r="128" spans="1:14" s="22" customFormat="1" ht="12.75">
      <c r="A128" s="45"/>
      <c r="B128" s="45"/>
      <c r="C128" s="91" t="s">
        <v>0</v>
      </c>
      <c r="D128" s="92"/>
      <c r="E128" s="92"/>
      <c r="F128" s="93"/>
      <c r="G128" s="3">
        <f>SUM(G124:G127)</f>
        <v>127000</v>
      </c>
      <c r="H128" s="3">
        <f>SUM(H124:H127)</f>
        <v>127000</v>
      </c>
      <c r="I128" s="3">
        <f>SUM(I124:I127)</f>
        <v>127000</v>
      </c>
      <c r="J128" s="5"/>
      <c r="K128" s="5"/>
      <c r="L128" s="17"/>
      <c r="M128" s="17"/>
      <c r="N128" s="17"/>
    </row>
    <row r="129" spans="1:14" s="22" customFormat="1" ht="25.5">
      <c r="A129" s="45"/>
      <c r="B129" s="82" t="s">
        <v>189</v>
      </c>
      <c r="C129" s="52" t="s">
        <v>180</v>
      </c>
      <c r="D129" s="96" t="s">
        <v>179</v>
      </c>
      <c r="E129" s="97"/>
      <c r="F129" s="98"/>
      <c r="G129" s="24">
        <v>2020</v>
      </c>
      <c r="H129" s="24">
        <v>2021</v>
      </c>
      <c r="I129" s="24">
        <v>2022</v>
      </c>
      <c r="J129" s="5"/>
      <c r="K129" s="14"/>
      <c r="L129" s="10"/>
      <c r="M129" s="10"/>
      <c r="N129" s="10"/>
    </row>
    <row r="130" spans="1:14" s="22" customFormat="1" ht="24">
      <c r="A130" s="45"/>
      <c r="B130" s="75" t="s">
        <v>181</v>
      </c>
      <c r="C130" s="41" t="s">
        <v>184</v>
      </c>
      <c r="D130" s="99" t="s">
        <v>185</v>
      </c>
      <c r="E130" s="100"/>
      <c r="F130" s="101"/>
      <c r="G130" s="28">
        <v>20000</v>
      </c>
      <c r="H130" s="28">
        <v>20000</v>
      </c>
      <c r="I130" s="28">
        <v>20000</v>
      </c>
      <c r="J130" s="5"/>
      <c r="K130" s="5"/>
      <c r="L130" s="9"/>
      <c r="M130" s="9"/>
      <c r="N130" s="9"/>
    </row>
    <row r="131" spans="1:14" s="22" customFormat="1" ht="12.75">
      <c r="A131" s="45"/>
      <c r="B131" s="55" t="s">
        <v>182</v>
      </c>
      <c r="C131" s="91" t="s">
        <v>0</v>
      </c>
      <c r="D131" s="92"/>
      <c r="E131" s="92"/>
      <c r="F131" s="93"/>
      <c r="G131" s="3">
        <f>SUM(G130:G130)</f>
        <v>20000</v>
      </c>
      <c r="H131" s="3">
        <f>SUM(H130:H130)</f>
        <v>20000</v>
      </c>
      <c r="I131" s="3">
        <f>SUM(I130:I130)</f>
        <v>20000</v>
      </c>
      <c r="J131" s="5"/>
      <c r="K131" s="5"/>
      <c r="L131" s="9"/>
      <c r="M131" s="9"/>
      <c r="N131" s="9"/>
    </row>
    <row r="132" spans="1:14" s="22" customFormat="1" ht="12.75" hidden="1">
      <c r="A132" s="45"/>
      <c r="B132" s="78"/>
      <c r="C132" s="76"/>
      <c r="D132" s="62"/>
      <c r="E132" s="62"/>
      <c r="F132" s="62"/>
      <c r="G132" s="63"/>
      <c r="H132" s="63"/>
      <c r="I132" s="63"/>
      <c r="J132" s="5"/>
      <c r="K132" s="5"/>
      <c r="L132" s="9"/>
      <c r="M132" s="9"/>
      <c r="N132" s="9"/>
    </row>
    <row r="133" spans="1:14" s="22" customFormat="1" ht="25.5">
      <c r="A133" s="45"/>
      <c r="B133" s="68" t="s">
        <v>183</v>
      </c>
      <c r="C133" s="52" t="s">
        <v>188</v>
      </c>
      <c r="D133" s="96" t="s">
        <v>201</v>
      </c>
      <c r="E133" s="97"/>
      <c r="F133" s="98"/>
      <c r="G133" s="24">
        <v>2020</v>
      </c>
      <c r="H133" s="24">
        <v>2021</v>
      </c>
      <c r="I133" s="24">
        <v>2022</v>
      </c>
      <c r="J133" s="5"/>
      <c r="K133" s="5"/>
      <c r="L133" s="9"/>
      <c r="M133" s="9"/>
      <c r="N133" s="9"/>
    </row>
    <row r="134" spans="1:14" s="22" customFormat="1" ht="25.5" hidden="1">
      <c r="A134" s="45"/>
      <c r="B134" s="47" t="s">
        <v>153</v>
      </c>
      <c r="C134" s="52" t="s">
        <v>155</v>
      </c>
      <c r="D134" s="96" t="s">
        <v>156</v>
      </c>
      <c r="E134" s="97"/>
      <c r="F134" s="98"/>
      <c r="G134" s="24">
        <v>2020</v>
      </c>
      <c r="H134" s="24">
        <v>2021</v>
      </c>
      <c r="I134" s="24">
        <v>2022</v>
      </c>
      <c r="J134" s="5"/>
      <c r="K134" s="5"/>
      <c r="L134" s="9"/>
      <c r="M134" s="9"/>
      <c r="N134" s="9"/>
    </row>
    <row r="135" spans="1:14" s="22" customFormat="1" ht="12.75">
      <c r="A135" s="45"/>
      <c r="B135" s="47" t="s">
        <v>154</v>
      </c>
      <c r="C135" s="24" t="s">
        <v>144</v>
      </c>
      <c r="D135" s="37" t="s">
        <v>157</v>
      </c>
      <c r="E135" s="4"/>
      <c r="F135" s="38"/>
      <c r="G135" s="8">
        <v>280000</v>
      </c>
      <c r="H135" s="8">
        <v>280000</v>
      </c>
      <c r="I135" s="8">
        <v>280000</v>
      </c>
      <c r="J135" s="5"/>
      <c r="K135" s="5"/>
      <c r="L135" s="9"/>
      <c r="M135" s="9"/>
      <c r="N135" s="9"/>
    </row>
    <row r="136" spans="1:14" s="22" customFormat="1" ht="12.75">
      <c r="A136" s="58"/>
      <c r="B136" s="64" t="s">
        <v>142</v>
      </c>
      <c r="C136" s="91" t="s">
        <v>0</v>
      </c>
      <c r="D136" s="92"/>
      <c r="E136" s="92"/>
      <c r="F136" s="93"/>
      <c r="G136" s="3">
        <f>SUM(G135)</f>
        <v>280000</v>
      </c>
      <c r="H136" s="3">
        <f>SUM(H135)</f>
        <v>280000</v>
      </c>
      <c r="I136" s="3">
        <f>SUM(I135)</f>
        <v>280000</v>
      </c>
      <c r="J136" s="5"/>
      <c r="K136" s="5"/>
      <c r="L136" s="9"/>
      <c r="M136" s="9"/>
      <c r="N136" s="9"/>
    </row>
    <row r="137" spans="1:14" s="22" customFormat="1" ht="12.75">
      <c r="A137" s="57"/>
      <c r="B137" s="87"/>
      <c r="C137" s="62"/>
      <c r="D137" s="62"/>
      <c r="E137" s="62"/>
      <c r="F137" s="62"/>
      <c r="G137" s="63"/>
      <c r="H137" s="63"/>
      <c r="I137" s="63"/>
      <c r="J137" s="5"/>
      <c r="K137" s="5"/>
      <c r="L137" s="9"/>
      <c r="M137" s="9"/>
      <c r="N137" s="9"/>
    </row>
    <row r="138" spans="1:14" s="22" customFormat="1" ht="12.75">
      <c r="A138" s="57"/>
      <c r="B138" s="87"/>
      <c r="C138" s="62"/>
      <c r="D138" s="62"/>
      <c r="E138" s="71" t="s">
        <v>197</v>
      </c>
      <c r="F138" s="38"/>
      <c r="G138" s="3">
        <f>SUM(G136,G131,G128,G121,G116,G102,G96,G82,G74,G68,G56)</f>
        <v>15088000</v>
      </c>
      <c r="H138" s="3">
        <f>SUM(H136,H131,H128,H121,H116,H102,H96,H82,H74,H68,H56)</f>
        <v>13893000</v>
      </c>
      <c r="I138" s="3">
        <f>SUM(I136,I131,I128,I121,I116,I102,I96,I82,I74,I68,I56)</f>
        <v>9894000</v>
      </c>
      <c r="J138" s="5"/>
      <c r="K138" s="5"/>
      <c r="L138" s="9"/>
      <c r="M138" s="9"/>
      <c r="N138" s="9"/>
    </row>
    <row r="139" spans="1:14" s="22" customFormat="1" ht="12.75">
      <c r="A139" s="57"/>
      <c r="B139" s="57"/>
      <c r="C139" s="62"/>
      <c r="D139" s="62"/>
      <c r="E139" s="62"/>
      <c r="F139" s="62"/>
      <c r="G139" s="63"/>
      <c r="H139" s="63"/>
      <c r="I139" s="63"/>
      <c r="J139" s="5"/>
      <c r="K139" s="5"/>
      <c r="L139" s="9"/>
      <c r="M139" s="9"/>
      <c r="N139" s="9"/>
    </row>
    <row r="140" spans="1:14" s="22" customFormat="1" ht="12.75">
      <c r="A140" s="83"/>
      <c r="B140" s="83"/>
      <c r="C140" s="86"/>
      <c r="D140" s="86"/>
      <c r="E140" s="84" t="s">
        <v>191</v>
      </c>
      <c r="F140" s="86"/>
      <c r="G140" s="86"/>
      <c r="H140" s="86"/>
      <c r="I140" s="86"/>
      <c r="J140" s="5"/>
      <c r="K140" s="5"/>
      <c r="L140" s="9"/>
      <c r="M140" s="9"/>
      <c r="N140" s="9"/>
    </row>
    <row r="141" spans="1:14" s="22" customFormat="1" ht="12.75" hidden="1">
      <c r="A141" s="57"/>
      <c r="B141" s="57"/>
      <c r="C141" s="5"/>
      <c r="D141" s="5"/>
      <c r="E141" s="5"/>
      <c r="F141" s="5"/>
      <c r="G141" s="10"/>
      <c r="H141" s="10"/>
      <c r="I141" s="10"/>
      <c r="J141" s="5"/>
      <c r="K141" s="5"/>
      <c r="L141" s="5"/>
      <c r="M141" s="5"/>
      <c r="N141" s="5"/>
    </row>
    <row r="142" spans="1:14" s="22" customFormat="1" ht="12.75">
      <c r="A142" s="66" t="s">
        <v>9</v>
      </c>
      <c r="B142" s="57"/>
      <c r="C142" s="5"/>
      <c r="D142" s="5"/>
      <c r="E142" s="5"/>
      <c r="F142" s="5"/>
      <c r="G142" s="10"/>
      <c r="H142" s="10"/>
      <c r="I142" s="10"/>
      <c r="J142" s="5"/>
      <c r="K142" s="5"/>
      <c r="L142" s="5"/>
      <c r="M142" s="5"/>
      <c r="N142" s="5"/>
    </row>
    <row r="143" spans="1:14" s="22" customFormat="1" ht="12.75">
      <c r="A143" s="5"/>
      <c r="B143" s="57"/>
      <c r="C143" s="5"/>
      <c r="D143" s="5"/>
      <c r="E143" s="5"/>
      <c r="F143" s="5"/>
      <c r="G143" s="10"/>
      <c r="H143" s="10"/>
      <c r="I143" s="10"/>
      <c r="J143" s="5"/>
      <c r="K143" s="5"/>
      <c r="L143" s="5"/>
      <c r="M143" s="5"/>
      <c r="N143" s="5"/>
    </row>
    <row r="144" spans="1:14" s="22" customFormat="1" ht="12.75">
      <c r="A144" s="5"/>
      <c r="B144" s="57"/>
      <c r="C144" s="5"/>
      <c r="D144" s="15" t="s">
        <v>8</v>
      </c>
      <c r="E144" s="112" t="s">
        <v>7</v>
      </c>
      <c r="F144" s="113"/>
      <c r="G144" s="24">
        <v>2019</v>
      </c>
      <c r="H144" s="24">
        <v>2020</v>
      </c>
      <c r="I144" s="24">
        <v>2021</v>
      </c>
      <c r="J144" s="5"/>
      <c r="K144" s="5"/>
      <c r="L144" s="5"/>
      <c r="M144" s="5"/>
      <c r="N144" s="5"/>
    </row>
    <row r="145" spans="1:14" s="22" customFormat="1" ht="12.75">
      <c r="A145" s="57"/>
      <c r="B145" s="57"/>
      <c r="C145" s="5"/>
      <c r="D145" s="24">
        <v>1</v>
      </c>
      <c r="E145" s="94" t="s">
        <v>10</v>
      </c>
      <c r="F145" s="95"/>
      <c r="G145" s="8">
        <v>2688000</v>
      </c>
      <c r="H145" s="8">
        <v>-1387000</v>
      </c>
      <c r="I145" s="8">
        <v>2394000</v>
      </c>
      <c r="J145" s="5"/>
      <c r="K145" s="5"/>
      <c r="L145" s="5"/>
      <c r="M145" s="5"/>
      <c r="N145" s="5"/>
    </row>
    <row r="146" spans="1:14" s="22" customFormat="1" ht="12.75">
      <c r="A146" s="57"/>
      <c r="B146" s="57"/>
      <c r="C146" s="5"/>
      <c r="D146" s="24">
        <v>2</v>
      </c>
      <c r="E146" s="94" t="s">
        <v>11</v>
      </c>
      <c r="F146" s="95"/>
      <c r="G146" s="8">
        <v>2400000</v>
      </c>
      <c r="H146" s="8">
        <v>2560000</v>
      </c>
      <c r="I146" s="8">
        <v>2500000</v>
      </c>
      <c r="J146" s="5"/>
      <c r="K146" s="5"/>
      <c r="L146" s="5"/>
      <c r="M146" s="5"/>
      <c r="N146" s="5"/>
    </row>
    <row r="147" spans="1:14" s="22" customFormat="1" ht="12.75">
      <c r="A147" s="57"/>
      <c r="B147" s="57"/>
      <c r="C147" s="5"/>
      <c r="D147" s="24">
        <v>3</v>
      </c>
      <c r="E147" s="94" t="s">
        <v>12</v>
      </c>
      <c r="F147" s="95"/>
      <c r="G147" s="8">
        <v>3720000</v>
      </c>
      <c r="H147" s="8">
        <v>12720000</v>
      </c>
      <c r="I147" s="8">
        <v>5000000</v>
      </c>
      <c r="J147" s="5"/>
      <c r="K147" s="5"/>
      <c r="L147" s="5"/>
      <c r="M147" s="5"/>
      <c r="N147" s="5"/>
    </row>
    <row r="148" spans="1:14" s="22" customFormat="1" ht="12.75">
      <c r="A148" s="57"/>
      <c r="B148" s="57"/>
      <c r="C148" s="5"/>
      <c r="D148" s="24">
        <v>4</v>
      </c>
      <c r="E148" s="94" t="s">
        <v>13</v>
      </c>
      <c r="F148" s="95"/>
      <c r="G148" s="8">
        <v>6280000</v>
      </c>
      <c r="H148" s="8">
        <v>0</v>
      </c>
      <c r="I148" s="8">
        <v>0</v>
      </c>
      <c r="J148" s="5"/>
      <c r="K148" s="5"/>
      <c r="L148" s="5"/>
      <c r="M148" s="5"/>
      <c r="N148" s="5"/>
    </row>
    <row r="149" spans="1:14" s="22" customFormat="1" ht="15.75">
      <c r="A149" s="57"/>
      <c r="B149" s="57"/>
      <c r="C149" s="5"/>
      <c r="D149" s="23"/>
      <c r="E149" s="110" t="s">
        <v>1</v>
      </c>
      <c r="F149" s="111"/>
      <c r="G149" s="3">
        <f>SUM(G145:G148)</f>
        <v>15088000</v>
      </c>
      <c r="H149" s="3">
        <f>SUM(H145:H148)</f>
        <v>13893000</v>
      </c>
      <c r="I149" s="3">
        <f>SUM(I145:I148)</f>
        <v>9894000</v>
      </c>
      <c r="J149" s="5"/>
      <c r="K149" s="5"/>
      <c r="L149" s="5"/>
      <c r="M149" s="5"/>
      <c r="N149" s="5"/>
    </row>
    <row r="150" spans="1:14" s="22" customFormat="1" ht="12" customHeight="1">
      <c r="A150" s="57"/>
      <c r="B150" s="57"/>
      <c r="C150" s="85"/>
      <c r="D150" s="85"/>
      <c r="E150" s="85"/>
      <c r="F150" s="85"/>
      <c r="G150" s="85"/>
      <c r="H150" s="85"/>
      <c r="I150" s="85"/>
      <c r="J150" s="5"/>
      <c r="K150" s="5"/>
      <c r="L150" s="5"/>
      <c r="M150" s="5"/>
      <c r="N150" s="5"/>
    </row>
    <row r="151" spans="2:14" s="22" customFormat="1" ht="12.75">
      <c r="B151" s="85"/>
      <c r="C151" s="5"/>
      <c r="D151" s="32"/>
      <c r="E151" s="10" t="s">
        <v>5</v>
      </c>
      <c r="F151" s="5"/>
      <c r="G151" s="9"/>
      <c r="H151" s="9"/>
      <c r="I151" s="5"/>
      <c r="J151" s="85"/>
      <c r="K151" s="85"/>
      <c r="L151" s="5"/>
      <c r="M151" s="5"/>
      <c r="N151" s="5"/>
    </row>
    <row r="152" spans="1:14" s="22" customFormat="1" ht="12.75">
      <c r="A152" s="57"/>
      <c r="B152" s="57"/>
      <c r="D152" s="32"/>
      <c r="E152" s="5"/>
      <c r="F152" s="5"/>
      <c r="G152" s="9"/>
      <c r="H152" s="9"/>
      <c r="I152" s="5"/>
      <c r="J152" s="5"/>
      <c r="K152" s="5"/>
      <c r="L152" s="5"/>
      <c r="M152" s="5"/>
      <c r="N152" s="5"/>
    </row>
    <row r="153" spans="1:14" s="22" customFormat="1" ht="12.75" hidden="1">
      <c r="A153" s="57"/>
      <c r="B153" s="57"/>
      <c r="D153" s="32"/>
      <c r="E153" s="5"/>
      <c r="F153" s="5"/>
      <c r="G153" s="9"/>
      <c r="H153" s="9"/>
      <c r="I153" s="5"/>
      <c r="J153" s="5"/>
      <c r="K153" s="5"/>
      <c r="L153" s="5"/>
      <c r="M153" s="5"/>
      <c r="N153" s="5"/>
    </row>
    <row r="154" spans="1:14" s="22" customFormat="1" ht="12.75">
      <c r="A154" s="5" t="s">
        <v>195</v>
      </c>
      <c r="B154" s="57"/>
      <c r="D154" s="32"/>
      <c r="E154" s="5"/>
      <c r="F154" s="5"/>
      <c r="G154" s="9"/>
      <c r="H154" s="9"/>
      <c r="I154" s="5"/>
      <c r="J154" s="5"/>
      <c r="K154" s="5"/>
      <c r="L154" s="5"/>
      <c r="M154" s="5"/>
      <c r="N154" s="5"/>
    </row>
    <row r="155" spans="1:14" s="21" customFormat="1" ht="12.75">
      <c r="A155" s="5" t="s">
        <v>160</v>
      </c>
      <c r="B155" s="65"/>
      <c r="C155" s="5"/>
      <c r="D155" s="32"/>
      <c r="E155" s="5"/>
      <c r="F155" s="5"/>
      <c r="G155" s="9"/>
      <c r="H155" s="9"/>
      <c r="I155" s="5"/>
      <c r="J155" s="7"/>
      <c r="K155" s="7"/>
      <c r="L155" s="7"/>
      <c r="M155" s="7"/>
      <c r="N155" s="7"/>
    </row>
    <row r="156" spans="1:14" s="21" customFormat="1" ht="12.75">
      <c r="A156" s="5" t="s">
        <v>159</v>
      </c>
      <c r="B156" s="65"/>
      <c r="C156" s="22"/>
      <c r="D156" s="32"/>
      <c r="E156" s="5"/>
      <c r="F156" s="5"/>
      <c r="G156" s="9"/>
      <c r="H156" s="9"/>
      <c r="I156" s="5"/>
      <c r="J156" s="7"/>
      <c r="K156" s="7"/>
      <c r="L156" s="7"/>
      <c r="M156" s="7"/>
      <c r="N156" s="7"/>
    </row>
    <row r="157" spans="1:14" s="22" customFormat="1" ht="12.75" hidden="1">
      <c r="A157" s="57"/>
      <c r="B157" s="57"/>
      <c r="D157" s="32"/>
      <c r="E157" s="5"/>
      <c r="F157" s="5"/>
      <c r="G157" s="9"/>
      <c r="H157" s="9"/>
      <c r="I157" s="5"/>
      <c r="J157" s="5"/>
      <c r="K157" s="5"/>
      <c r="L157" s="5"/>
      <c r="M157" s="5"/>
      <c r="N157" s="5"/>
    </row>
    <row r="158" spans="1:14" s="22" customFormat="1" ht="12.75">
      <c r="A158" s="5" t="s">
        <v>196</v>
      </c>
      <c r="B158" s="57"/>
      <c r="C158" s="5"/>
      <c r="D158" s="32"/>
      <c r="E158" s="5"/>
      <c r="F158" s="5"/>
      <c r="G158" s="9"/>
      <c r="H158" s="9"/>
      <c r="I158" s="5"/>
      <c r="J158" s="5"/>
      <c r="K158" s="5"/>
      <c r="L158" s="5"/>
      <c r="M158" s="5"/>
      <c r="N158" s="5"/>
    </row>
    <row r="159" spans="1:14" s="22" customFormat="1" ht="12.75">
      <c r="A159" s="5" t="s">
        <v>192</v>
      </c>
      <c r="B159" s="57"/>
      <c r="C159" s="5"/>
      <c r="D159" s="32"/>
      <c r="E159" s="5"/>
      <c r="F159" s="5"/>
      <c r="G159" s="9"/>
      <c r="H159" s="9"/>
      <c r="I159" s="5"/>
      <c r="J159" s="5"/>
      <c r="K159" s="5"/>
      <c r="L159" s="5"/>
      <c r="M159" s="5"/>
      <c r="N159" s="5"/>
    </row>
    <row r="160" spans="1:14" s="22" customFormat="1" ht="12.75">
      <c r="A160" s="57"/>
      <c r="B160" s="57"/>
      <c r="C160" s="5"/>
      <c r="D160" s="5"/>
      <c r="E160" s="5"/>
      <c r="F160" s="5"/>
      <c r="G160" s="5"/>
      <c r="H160" s="2" t="s">
        <v>6</v>
      </c>
      <c r="I160" s="5"/>
      <c r="J160" s="5"/>
      <c r="K160" s="5"/>
      <c r="L160" s="5"/>
      <c r="M160" s="5"/>
      <c r="N160" s="5"/>
    </row>
    <row r="161" spans="1:14" s="22" customFormat="1" ht="12.75">
      <c r="A161" s="57"/>
      <c r="B161" s="57"/>
      <c r="C161" s="5"/>
      <c r="D161" s="5"/>
      <c r="E161" s="5"/>
      <c r="F161" s="5"/>
      <c r="G161" s="5"/>
      <c r="H161" s="5" t="s">
        <v>158</v>
      </c>
      <c r="I161" s="5"/>
      <c r="J161" s="5"/>
      <c r="K161" s="5"/>
      <c r="L161" s="5"/>
      <c r="M161" s="5"/>
      <c r="N161" s="5"/>
    </row>
    <row r="162" spans="1:14" s="22" customFormat="1" ht="12.75">
      <c r="A162" s="57"/>
      <c r="B162" s="57"/>
      <c r="D162" s="32"/>
      <c r="E162" s="5"/>
      <c r="F162" s="5"/>
      <c r="G162" s="9"/>
      <c r="H162" s="9"/>
      <c r="I162" s="5"/>
      <c r="J162" s="5"/>
      <c r="L162" s="5"/>
      <c r="M162" s="5"/>
      <c r="N162" s="5"/>
    </row>
    <row r="163" spans="1:14" s="22" customFormat="1" ht="12" customHeight="1">
      <c r="A163" s="57"/>
      <c r="B163" s="57"/>
      <c r="D163" s="32"/>
      <c r="E163" s="5"/>
      <c r="F163" s="5"/>
      <c r="G163" s="9"/>
      <c r="H163" s="9"/>
      <c r="I163" s="5"/>
      <c r="J163" s="5"/>
      <c r="K163" s="5"/>
      <c r="L163" s="5"/>
      <c r="M163" s="5"/>
      <c r="N163" s="5"/>
    </row>
    <row r="164" spans="1:14" s="22" customFormat="1" ht="12.75">
      <c r="A164" s="57"/>
      <c r="B164" s="57"/>
      <c r="C164" s="21"/>
      <c r="D164" s="32"/>
      <c r="E164" s="5"/>
      <c r="F164" s="5"/>
      <c r="G164" s="9"/>
      <c r="H164" s="9"/>
      <c r="I164" s="5"/>
      <c r="J164" s="5"/>
      <c r="K164" s="5"/>
      <c r="L164" s="5"/>
      <c r="M164" s="5"/>
      <c r="N164" s="5"/>
    </row>
    <row r="165" spans="1:14" s="22" customFormat="1" ht="12.75">
      <c r="A165" s="57"/>
      <c r="B165" s="57"/>
      <c r="C165" s="21"/>
      <c r="D165" s="32"/>
      <c r="E165" s="5"/>
      <c r="F165" s="5"/>
      <c r="G165" s="9"/>
      <c r="H165" s="9"/>
      <c r="I165" s="5"/>
      <c r="J165" s="5"/>
      <c r="K165" s="5"/>
      <c r="L165" s="5"/>
      <c r="M165" s="5"/>
      <c r="N165" s="5"/>
    </row>
    <row r="166" spans="1:14" s="22" customFormat="1" ht="12.75">
      <c r="A166" s="57"/>
      <c r="B166" s="57"/>
      <c r="C166" s="109"/>
      <c r="D166" s="109"/>
      <c r="E166" s="109"/>
      <c r="F166" s="109"/>
      <c r="G166" s="109"/>
      <c r="H166" s="109"/>
      <c r="I166" s="109"/>
      <c r="J166" s="5"/>
      <c r="K166" s="5"/>
      <c r="L166" s="5"/>
      <c r="M166" s="5"/>
      <c r="N166" s="5"/>
    </row>
    <row r="167" spans="1:14" s="22" customFormat="1" ht="12.75">
      <c r="A167" s="57"/>
      <c r="B167" s="57"/>
      <c r="C167" s="5"/>
      <c r="D167" s="32"/>
      <c r="E167" s="5"/>
      <c r="F167" s="5"/>
      <c r="G167" s="9"/>
      <c r="H167" s="9"/>
      <c r="I167" s="5"/>
      <c r="J167" s="5"/>
      <c r="K167" s="5"/>
      <c r="L167" s="5"/>
      <c r="M167" s="5"/>
      <c r="N167" s="5"/>
    </row>
    <row r="168" spans="1:14" s="22" customFormat="1" ht="12.75">
      <c r="A168" s="5"/>
      <c r="B168" s="57"/>
      <c r="D168" s="32"/>
      <c r="E168" s="5"/>
      <c r="F168" s="5"/>
      <c r="G168" s="9"/>
      <c r="H168" s="9"/>
      <c r="I168" s="5"/>
      <c r="J168" s="5"/>
      <c r="K168" s="5"/>
      <c r="L168" s="5"/>
      <c r="M168" s="5"/>
      <c r="N168" s="5"/>
    </row>
    <row r="169" spans="1:14" s="22" customFormat="1" ht="12.75">
      <c r="A169" s="5"/>
      <c r="B169" s="57"/>
      <c r="D169" s="32"/>
      <c r="E169" s="5"/>
      <c r="F169" s="5"/>
      <c r="G169" s="9"/>
      <c r="H169" s="9"/>
      <c r="I169" s="5"/>
      <c r="J169" s="5"/>
      <c r="K169" s="5"/>
      <c r="L169" s="5"/>
      <c r="M169" s="5"/>
      <c r="N169" s="5"/>
    </row>
    <row r="170" spans="1:14" s="21" customFormat="1" ht="12.75">
      <c r="A170" s="5"/>
      <c r="B170" s="65"/>
      <c r="C170" s="5"/>
      <c r="D170" s="32"/>
      <c r="E170" s="5"/>
      <c r="F170" s="5"/>
      <c r="G170" s="9"/>
      <c r="H170" s="9"/>
      <c r="I170" s="5"/>
      <c r="J170" s="7"/>
      <c r="K170" s="7"/>
      <c r="L170" s="7"/>
      <c r="M170" s="7"/>
      <c r="N170" s="7"/>
    </row>
    <row r="171" spans="1:14" s="21" customFormat="1" ht="12.75">
      <c r="A171" s="5"/>
      <c r="B171" s="65"/>
      <c r="C171" s="5"/>
      <c r="D171" s="32"/>
      <c r="E171" s="5"/>
      <c r="F171" s="5"/>
      <c r="G171" s="9"/>
      <c r="H171" s="9"/>
      <c r="I171" s="5"/>
      <c r="J171" s="7"/>
      <c r="K171" s="7"/>
      <c r="L171" s="7"/>
      <c r="M171" s="7"/>
      <c r="N171" s="7"/>
    </row>
    <row r="172" spans="1:14" s="22" customFormat="1" ht="12.75">
      <c r="A172" s="57"/>
      <c r="B172" s="57"/>
      <c r="C172" s="5"/>
      <c r="D172" s="5"/>
      <c r="E172" s="5"/>
      <c r="F172" s="5"/>
      <c r="G172" s="5"/>
      <c r="H172" s="2"/>
      <c r="I172" s="5"/>
      <c r="J172" s="5"/>
      <c r="K172" s="5"/>
      <c r="L172" s="5"/>
      <c r="M172" s="5"/>
      <c r="N172" s="5"/>
    </row>
    <row r="173" spans="1:14" s="22" customFormat="1" ht="12.75">
      <c r="A173" s="57"/>
      <c r="B173" s="5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22" customFormat="1" ht="12.75">
      <c r="A174" s="5"/>
      <c r="B174" s="57"/>
      <c r="J174" s="5"/>
      <c r="K174" s="5"/>
      <c r="L174" s="5"/>
      <c r="M174" s="5"/>
      <c r="N174" s="5"/>
    </row>
    <row r="175" spans="1:14" s="22" customFormat="1" ht="12.75">
      <c r="A175" s="5"/>
      <c r="B175" s="57"/>
      <c r="J175" s="5"/>
      <c r="K175" s="5"/>
      <c r="L175" s="5"/>
      <c r="M175" s="5"/>
      <c r="N175" s="5"/>
    </row>
    <row r="176" spans="1:14" s="22" customFormat="1" ht="12.75">
      <c r="A176" s="57"/>
      <c r="B176" s="57"/>
      <c r="J176" s="5"/>
      <c r="K176" s="5"/>
      <c r="L176" s="5"/>
      <c r="M176" s="5"/>
      <c r="N176" s="5"/>
    </row>
    <row r="177" spans="1:14" s="22" customFormat="1" ht="12.75">
      <c r="A177" s="57"/>
      <c r="B177" s="57"/>
      <c r="J177" s="5"/>
      <c r="K177" s="5"/>
      <c r="L177" s="5"/>
      <c r="M177" s="5"/>
      <c r="N177" s="5"/>
    </row>
    <row r="178" spans="1:14" s="22" customFormat="1" ht="12.75">
      <c r="A178" s="57"/>
      <c r="B178" s="57"/>
      <c r="C178"/>
      <c r="D178"/>
      <c r="E178"/>
      <c r="F178"/>
      <c r="G178"/>
      <c r="H178"/>
      <c r="I178"/>
      <c r="J178" s="5"/>
      <c r="L178" s="5"/>
      <c r="M178" s="5"/>
      <c r="N178" s="5"/>
    </row>
    <row r="179" spans="1:14" s="22" customFormat="1" ht="12.75">
      <c r="A179" s="57"/>
      <c r="B179" s="57"/>
      <c r="C179"/>
      <c r="D179" s="15"/>
      <c r="E179" s="112"/>
      <c r="F179" s="113"/>
      <c r="G179" s="24"/>
      <c r="H179" s="24"/>
      <c r="I179" s="24"/>
      <c r="J179" s="5"/>
      <c r="L179" s="5"/>
      <c r="M179" s="5"/>
      <c r="N179" s="5"/>
    </row>
    <row r="180" spans="1:14" s="22" customFormat="1" ht="12.75">
      <c r="A180" s="57"/>
      <c r="B180" s="57"/>
      <c r="C180"/>
      <c r="D180" s="24"/>
      <c r="E180" s="94"/>
      <c r="F180" s="95"/>
      <c r="G180" s="8"/>
      <c r="H180" s="8"/>
      <c r="I180" s="8"/>
      <c r="J180" s="5"/>
      <c r="K180" s="5"/>
      <c r="L180" s="5"/>
      <c r="M180" s="5"/>
      <c r="N180" s="5"/>
    </row>
    <row r="181" spans="1:14" s="22" customFormat="1" ht="12.75">
      <c r="A181" s="57"/>
      <c r="B181" s="57"/>
      <c r="C181"/>
      <c r="D181" s="24"/>
      <c r="E181" s="94"/>
      <c r="F181" s="95"/>
      <c r="G181" s="8"/>
      <c r="H181" s="8"/>
      <c r="I181" s="8"/>
      <c r="J181" s="5"/>
      <c r="K181" s="5"/>
      <c r="L181" s="5"/>
      <c r="M181" s="5"/>
      <c r="N181" s="5"/>
    </row>
    <row r="182" spans="1:14" s="22" customFormat="1" ht="12.75">
      <c r="A182" s="57"/>
      <c r="B182" s="57"/>
      <c r="C182"/>
      <c r="D182" s="24"/>
      <c r="E182" s="94"/>
      <c r="F182" s="95"/>
      <c r="G182" s="8"/>
      <c r="H182" s="8"/>
      <c r="I182" s="8"/>
      <c r="J182" s="5"/>
      <c r="K182" s="5"/>
      <c r="L182" s="5"/>
      <c r="M182" s="5"/>
      <c r="N182" s="5"/>
    </row>
    <row r="183" spans="1:14" s="22" customFormat="1" ht="12.75">
      <c r="A183" s="57"/>
      <c r="B183" s="57"/>
      <c r="C183"/>
      <c r="D183" s="24"/>
      <c r="E183" s="94"/>
      <c r="F183" s="95"/>
      <c r="G183" s="8"/>
      <c r="H183" s="8"/>
      <c r="I183" s="8"/>
      <c r="J183" s="5"/>
      <c r="K183" s="5"/>
      <c r="L183" s="5"/>
      <c r="M183" s="5"/>
      <c r="N183" s="5"/>
    </row>
    <row r="184" spans="1:14" s="22" customFormat="1" ht="15.75">
      <c r="A184" s="57"/>
      <c r="B184" s="57"/>
      <c r="C184"/>
      <c r="D184" s="23"/>
      <c r="E184" s="110"/>
      <c r="F184" s="111"/>
      <c r="G184" s="3"/>
      <c r="H184" s="3"/>
      <c r="I184" s="3"/>
      <c r="J184" s="5"/>
      <c r="K184" s="5"/>
      <c r="L184" s="5"/>
      <c r="M184" s="5"/>
      <c r="N184" s="5"/>
    </row>
    <row r="185" spans="1:14" s="22" customFormat="1" ht="12.75">
      <c r="A185" s="45"/>
      <c r="B185" s="45"/>
      <c r="C185"/>
      <c r="D185"/>
      <c r="E185"/>
      <c r="F185"/>
      <c r="G185"/>
      <c r="H185"/>
      <c r="I185"/>
      <c r="J185" s="5"/>
      <c r="K185" s="5"/>
      <c r="L185" s="5"/>
      <c r="M185" s="5"/>
      <c r="N185" s="5"/>
    </row>
  </sheetData>
  <sheetProtection/>
  <mergeCells count="69">
    <mergeCell ref="D63:F63"/>
    <mergeCell ref="D65:F65"/>
    <mergeCell ref="C57:I57"/>
    <mergeCell ref="C121:F121"/>
    <mergeCell ref="D62:F62"/>
    <mergeCell ref="D83:F83"/>
    <mergeCell ref="D89:F89"/>
    <mergeCell ref="C74:F74"/>
    <mergeCell ref="D71:F71"/>
    <mergeCell ref="D85:F85"/>
    <mergeCell ref="E184:F184"/>
    <mergeCell ref="E179:F179"/>
    <mergeCell ref="E181:F181"/>
    <mergeCell ref="E180:F180"/>
    <mergeCell ref="E183:F183"/>
    <mergeCell ref="E147:F147"/>
    <mergeCell ref="E148:F148"/>
    <mergeCell ref="E149:F149"/>
    <mergeCell ref="D118:F118"/>
    <mergeCell ref="D129:F129"/>
    <mergeCell ref="D130:F130"/>
    <mergeCell ref="E182:F182"/>
    <mergeCell ref="C131:F131"/>
    <mergeCell ref="D133:F133"/>
    <mergeCell ref="E144:F144"/>
    <mergeCell ref="D124:F124"/>
    <mergeCell ref="D126:F126"/>
    <mergeCell ref="C128:F128"/>
    <mergeCell ref="D123:F123"/>
    <mergeCell ref="D80:F80"/>
    <mergeCell ref="C166:I166"/>
    <mergeCell ref="D93:F93"/>
    <mergeCell ref="D98:F98"/>
    <mergeCell ref="D104:F104"/>
    <mergeCell ref="C96:F96"/>
    <mergeCell ref="C102:F102"/>
    <mergeCell ref="D99:F99"/>
    <mergeCell ref="D106:F106"/>
    <mergeCell ref="C116:F116"/>
    <mergeCell ref="D60:F60"/>
    <mergeCell ref="D21:F21"/>
    <mergeCell ref="D79:F79"/>
    <mergeCell ref="C82:F82"/>
    <mergeCell ref="D22:F22"/>
    <mergeCell ref="C68:F68"/>
    <mergeCell ref="D61:F61"/>
    <mergeCell ref="D59:F59"/>
    <mergeCell ref="C56:F56"/>
    <mergeCell ref="D58:F58"/>
    <mergeCell ref="A12:I12"/>
    <mergeCell ref="B14:I14"/>
    <mergeCell ref="D23:F23"/>
    <mergeCell ref="D25:F25"/>
    <mergeCell ref="D24:F24"/>
    <mergeCell ref="D19:E19"/>
    <mergeCell ref="D20:I20"/>
    <mergeCell ref="D81:F81"/>
    <mergeCell ref="D91:E91"/>
    <mergeCell ref="D88:F88"/>
    <mergeCell ref="D105:F105"/>
    <mergeCell ref="D86:F86"/>
    <mergeCell ref="D87:F87"/>
    <mergeCell ref="D90:F90"/>
    <mergeCell ref="D84:F84"/>
    <mergeCell ref="D94:F94"/>
    <mergeCell ref="C136:F136"/>
    <mergeCell ref="E145:F145"/>
    <mergeCell ref="E146:F146"/>
    <mergeCell ref="D134:F1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Konjščina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brankoc</dc:creator>
  <cp:keywords/>
  <dc:description/>
  <cp:lastModifiedBy>OPCINA</cp:lastModifiedBy>
  <cp:lastPrinted>2019-12-06T12:48:57Z</cp:lastPrinted>
  <dcterms:created xsi:type="dcterms:W3CDTF">2012-12-15T11:43:11Z</dcterms:created>
  <dcterms:modified xsi:type="dcterms:W3CDTF">2019-12-06T12:52:09Z</dcterms:modified>
  <cp:category/>
  <cp:version/>
  <cp:contentType/>
  <cp:contentStatus/>
</cp:coreProperties>
</file>