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azvojni programi 2020.-2022." sheetId="1" r:id="rId1"/>
  </sheets>
  <definedNames/>
  <calcPr fullCalcOnLoad="1"/>
</workbook>
</file>

<file path=xl/sharedStrings.xml><?xml version="1.0" encoding="utf-8"?>
<sst xmlns="http://schemas.openxmlformats.org/spreadsheetml/2006/main" count="249" uniqueCount="213">
  <si>
    <t>UKUPNO</t>
  </si>
  <si>
    <t xml:space="preserve">REPUBLIKA HRVATSKA </t>
  </si>
  <si>
    <t>KRAPINSKO ZAGORSKA ŽUPANIJA</t>
  </si>
  <si>
    <t>Članak 1.</t>
  </si>
  <si>
    <t>Članak  3.</t>
  </si>
  <si>
    <t>Predsjednik Općinskog vijeća:</t>
  </si>
  <si>
    <t>OPĆINA MIHOVLJAN</t>
  </si>
  <si>
    <t>Na temelju članka 33. Zakona o proračunu (Narodne novine br.87/08, 136/12 i 15/15) te članka 39. Statuta Općine Mihovljan ("Službeni glasnik Krapinsko - zagorske županije"</t>
  </si>
  <si>
    <t xml:space="preserve">organizacijskom klasifikacijom proračuna.  </t>
  </si>
  <si>
    <t>Program / aktivnost</t>
  </si>
  <si>
    <t>Naziv programa / aktivnosti</t>
  </si>
  <si>
    <t>Naziv cilja</t>
  </si>
  <si>
    <t>Naziv mjere</t>
  </si>
  <si>
    <t>CILJ 1.</t>
  </si>
  <si>
    <t xml:space="preserve">Razvoj </t>
  </si>
  <si>
    <t>konkurentnog</t>
  </si>
  <si>
    <t xml:space="preserve"> i održivog </t>
  </si>
  <si>
    <t>gospodarstva</t>
  </si>
  <si>
    <t>Jačanje</t>
  </si>
  <si>
    <t>komunalne</t>
  </si>
  <si>
    <t>infrastrukture</t>
  </si>
  <si>
    <t>Mjera 1.1.</t>
  </si>
  <si>
    <t>Projekti: izrada projekata i geodezija</t>
  </si>
  <si>
    <t>Projekti: centar za pruž.usl. u zajednici</t>
  </si>
  <si>
    <t>Održavanje nerazvrstanih cesta - asfaltiranje i pres.asfaltom</t>
  </si>
  <si>
    <t>Javna rasvjeta</t>
  </si>
  <si>
    <t>Spomen ploča poginulim braniteljima</t>
  </si>
  <si>
    <t>Nogostup i oborinska odvodnja</t>
  </si>
  <si>
    <t>Centar Mihovljana</t>
  </si>
  <si>
    <t>Društveni dom:adaptacija/sanacija</t>
  </si>
  <si>
    <t>Mrtvačnica Mihovljan:rekonstrukcija</t>
  </si>
  <si>
    <t>Zgrada općine:prozori i vrata</t>
  </si>
  <si>
    <t>Groblje:asfaltiranje staza</t>
  </si>
  <si>
    <t>Dječje igralište sa igralima i spravama</t>
  </si>
  <si>
    <t>Oprema</t>
  </si>
  <si>
    <t xml:space="preserve">    Održavanje objekata i uređaja komunalne infrastrukture</t>
  </si>
  <si>
    <t>Prijevoz materijala - Mjesno groblje</t>
  </si>
  <si>
    <t>Prijevoz materijala po cestama</t>
  </si>
  <si>
    <t>Rad strojem</t>
  </si>
  <si>
    <t>Košnja bankina uz nerazvrstanu cestu i zemljišta u vl.općine</t>
  </si>
  <si>
    <t>Saniranje udarnih jama na nerazvrsta.cestama i uređ.bankina</t>
  </si>
  <si>
    <t>Županijska cesta - zemljani radovi</t>
  </si>
  <si>
    <t>Izdaci za održavanje javne rasvjete</t>
  </si>
  <si>
    <t>Izdaci za održavanje zgrada u vlasništvu općine</t>
  </si>
  <si>
    <t>Izdaci za održavanje opreme</t>
  </si>
  <si>
    <t>Izdaci za zimsku službu</t>
  </si>
  <si>
    <t>Održavanje groblja i javnih površina</t>
  </si>
  <si>
    <t xml:space="preserve">malog i </t>
  </si>
  <si>
    <t>srednjeg</t>
  </si>
  <si>
    <t>poduzetništva</t>
  </si>
  <si>
    <t>Organiziranje i provođenje zaštite i spašavanja</t>
  </si>
  <si>
    <t>DVD Mihovljan</t>
  </si>
  <si>
    <t>Javna vatrogasna postrojba Krapina</t>
  </si>
  <si>
    <t>Održavanje Procjene ugroženosti i Plana zaštite i spašavanja</t>
  </si>
  <si>
    <t>Civilna zaštita</t>
  </si>
  <si>
    <t>HGSS-Gorska služba i spašavanje</t>
  </si>
  <si>
    <t>Jačanje gospodarstva</t>
  </si>
  <si>
    <t>Subvencije - poticanje poduzet. i polj.kredita 1%</t>
  </si>
  <si>
    <t xml:space="preserve"> Zaštita okoliša</t>
  </si>
  <si>
    <t>Sanacija divljih odlagališta smeća</t>
  </si>
  <si>
    <t>Sanacija odlagališta smeća Tugojnica M.B.</t>
  </si>
  <si>
    <t>Energetska učinkovitost</t>
  </si>
  <si>
    <t>Zaštita, očuvanje i unapređenje zdravlja</t>
  </si>
  <si>
    <t>Deratizacija</t>
  </si>
  <si>
    <t>Izdaci za veterinarsko - higijeničarsku službu</t>
  </si>
  <si>
    <t>Analiza pitke vode</t>
  </si>
  <si>
    <t>CILJ 2.</t>
  </si>
  <si>
    <t xml:space="preserve">ljudskih </t>
  </si>
  <si>
    <t>potencijala</t>
  </si>
  <si>
    <t>Unapređenje</t>
  </si>
  <si>
    <t>postojećeg</t>
  </si>
  <si>
    <t>obrazovnog</t>
  </si>
  <si>
    <t>sustava</t>
  </si>
  <si>
    <t>Mjera 2.1</t>
  </si>
  <si>
    <t>Predškolski odgoj, osnovno i srednje školstvo, visoko obrazovanje</t>
  </si>
  <si>
    <t>Osnovna škola - za opremu</t>
  </si>
  <si>
    <t>Osnovna škola - sredstva za Predškolski odgoj</t>
  </si>
  <si>
    <t>Darovi za djecu za Božić i Novu godinu</t>
  </si>
  <si>
    <t>Osnovna škola - školska kuhinja/socijala</t>
  </si>
  <si>
    <t>Osnovna škola - škola plivanja</t>
  </si>
  <si>
    <t>Razvoj civilnog društva i poticanje rasta broja stanovnika</t>
  </si>
  <si>
    <t>Mjera 2.2</t>
  </si>
  <si>
    <t xml:space="preserve">Poticanje </t>
  </si>
  <si>
    <t>stanovnika</t>
  </si>
  <si>
    <t>rasta broja</t>
  </si>
  <si>
    <t>Pomoć obiteljima: za svako rođeno dijete</t>
  </si>
  <si>
    <t>CILJ 3.</t>
  </si>
  <si>
    <t xml:space="preserve">Unapređenje </t>
  </si>
  <si>
    <t>kvalitete</t>
  </si>
  <si>
    <t>života</t>
  </si>
  <si>
    <t>Socijalna skrb</t>
  </si>
  <si>
    <t>Mjera 3.1</t>
  </si>
  <si>
    <t>Poboljšanje</t>
  </si>
  <si>
    <t>Pomoć građanima i kučanstvima:socijalne pomoći</t>
  </si>
  <si>
    <t>Pomoć građanima: sredstva za ogrijev</t>
  </si>
  <si>
    <t>A210004</t>
  </si>
  <si>
    <t>Hrvatski crveni križ</t>
  </si>
  <si>
    <t>zdravijeg</t>
  </si>
  <si>
    <t xml:space="preserve">načina </t>
  </si>
  <si>
    <t>Program P00021</t>
  </si>
  <si>
    <t>Razvoj civilnog društva</t>
  </si>
  <si>
    <t>Udruge - financijska potpora programima ili projektima</t>
  </si>
  <si>
    <t xml:space="preserve">              Željko Čleković</t>
  </si>
  <si>
    <t>Mjera 1.2
Razvoj</t>
  </si>
  <si>
    <t>Zgrada općine: potkrovlje za arhivu</t>
  </si>
  <si>
    <t>Zagorski vodovod doo-suf.izgradnja komunalne vodne građ.</t>
  </si>
  <si>
    <t>Rekonstrukcija nerazvrstanih cesta-EU</t>
  </si>
  <si>
    <t>Pomoć građanima: sufinanciranje dječjih vrtića</t>
  </si>
  <si>
    <t>Zemljište</t>
  </si>
  <si>
    <t>Očuvanje kulturne baštine</t>
  </si>
  <si>
    <t>obnova i zaštita</t>
  </si>
  <si>
    <t>kult.baštine</t>
  </si>
  <si>
    <t>Mjera 3.3
Poticanje</t>
  </si>
  <si>
    <t>Donacije crkvi: suf. uređenja crkvenih objekata</t>
  </si>
  <si>
    <t>Izgradnja Dječjeg vrtića u Mihovljanu- EU</t>
  </si>
  <si>
    <t>Uređenje odvodnih jaraka(koji nisu u nadležnosti Hrv.voda)</t>
  </si>
  <si>
    <t>Mjera 3.2 
Očuvanje</t>
  </si>
  <si>
    <t>Pomoć građanima: za zadržavanje krava i krmača na pod.opć.</t>
  </si>
  <si>
    <t>Pomoć građanima: suf. Projekta poticanja kor.obn.izvora energije kod fiz.osoba</t>
  </si>
  <si>
    <t>Pomoć građanima: suf.tr. provođ.mjera energetske učinkovitosti i obiteljskih kuća</t>
  </si>
  <si>
    <t>Groblje:izrada betonskih okvira na grobnim mjestima</t>
  </si>
  <si>
    <t xml:space="preserve">Opskrba pitkom vodom (DVD i općina) </t>
  </si>
  <si>
    <t>Hrvatski crveni križ Zlatar</t>
  </si>
  <si>
    <t>Poticanje zdravog načina života</t>
  </si>
  <si>
    <t>KLASA: 400-08/19-01/02</t>
  </si>
  <si>
    <t>Pomoć građanima - sufinanciranje smještaja učenika u učeničkim domovima</t>
  </si>
  <si>
    <t>URBROJ:2211/07-20-4</t>
  </si>
  <si>
    <t>IZVRŠENJE OD 01.01. DO 30.06.2020.</t>
  </si>
  <si>
    <t>POLUGODIŠNJI IZVJEŠTAJ O IZVRŠENJU PLAN RAZVOJNIH PROGRAMA OPĆINE MIHOVLJAN ZA RAZDOBLJE OD 01.01. DO 30.06.2020.</t>
  </si>
  <si>
    <t xml:space="preserve"> br.05/13 i 11/18), Općinsko vijeće Općine Mihovljan na svojoj 25.sjednici održanoj dana 23. rujna 2020. godine, donijelo je </t>
  </si>
  <si>
    <t>K100101</t>
  </si>
  <si>
    <t>K100102</t>
  </si>
  <si>
    <t>K100104</t>
  </si>
  <si>
    <t>K100901</t>
  </si>
  <si>
    <t>K100904</t>
  </si>
  <si>
    <t>K101006</t>
  </si>
  <si>
    <t>K100903</t>
  </si>
  <si>
    <t>K101005</t>
  </si>
  <si>
    <t>K101002</t>
  </si>
  <si>
    <t>K101004</t>
  </si>
  <si>
    <t>K101001</t>
  </si>
  <si>
    <t>K100902</t>
  </si>
  <si>
    <t>K101003</t>
  </si>
  <si>
    <t>A100401</t>
  </si>
  <si>
    <t>K100103</t>
  </si>
  <si>
    <t>K100601</t>
  </si>
  <si>
    <t>A100901</t>
  </si>
  <si>
    <t>A100601</t>
  </si>
  <si>
    <t>A100904</t>
  </si>
  <si>
    <t>A100902</t>
  </si>
  <si>
    <t>A100903</t>
  </si>
  <si>
    <t>A100908</t>
  </si>
  <si>
    <t>A101001</t>
  </si>
  <si>
    <t>A101003</t>
  </si>
  <si>
    <t>A101004</t>
  </si>
  <si>
    <t>A100907</t>
  </si>
  <si>
    <t>A100909</t>
  </si>
  <si>
    <t>A101002</t>
  </si>
  <si>
    <t>A100501</t>
  </si>
  <si>
    <t>A100502</t>
  </si>
  <si>
    <t>A100503</t>
  </si>
  <si>
    <t>A100504</t>
  </si>
  <si>
    <t>A100102</t>
  </si>
  <si>
    <t>A101604</t>
  </si>
  <si>
    <t>A101101</t>
  </si>
  <si>
    <t>A100701</t>
  </si>
  <si>
    <t>A101401</t>
  </si>
  <si>
    <t>Program P1001</t>
  </si>
  <si>
    <t>Program P1005</t>
  </si>
  <si>
    <t>Program P1011</t>
  </si>
  <si>
    <t>Program P1014</t>
  </si>
  <si>
    <t>Program P1015</t>
  </si>
  <si>
    <t>A101501</t>
  </si>
  <si>
    <t>Program P1016</t>
  </si>
  <si>
    <t>A101602</t>
  </si>
  <si>
    <t>A101601</t>
  </si>
  <si>
    <t>A101603</t>
  </si>
  <si>
    <t>A101701</t>
  </si>
  <si>
    <t>A101805</t>
  </si>
  <si>
    <t>A101802</t>
  </si>
  <si>
    <t>Osnovna škola-nabavke radnih bilježnica</t>
  </si>
  <si>
    <t>A101803</t>
  </si>
  <si>
    <t>A101807</t>
  </si>
  <si>
    <t>Stipendije učenicima i studentima</t>
  </si>
  <si>
    <t>A101801</t>
  </si>
  <si>
    <t>Osnovna škola - prijevoz učenika u osnovnu školu</t>
  </si>
  <si>
    <t>A101806</t>
  </si>
  <si>
    <t>suf. prijedvoza učenika u srednju školu</t>
  </si>
  <si>
    <t>Naknade učenicima sa odličnim uspjehom svih 8 g.</t>
  </si>
  <si>
    <t>Osnovna škola - izlet za školsku djecu</t>
  </si>
  <si>
    <t>A100101</t>
  </si>
  <si>
    <t>Program P1021</t>
  </si>
  <si>
    <t>A102101</t>
  </si>
  <si>
    <t>A102103</t>
  </si>
  <si>
    <t>A102102</t>
  </si>
  <si>
    <t>Program P1020</t>
  </si>
  <si>
    <t>A1020002</t>
  </si>
  <si>
    <t>A1020004</t>
  </si>
  <si>
    <t>Udruge u kulturi - financijska potpora programu ili projektu</t>
  </si>
  <si>
    <t>A100103</t>
  </si>
  <si>
    <t>P1019</t>
  </si>
  <si>
    <t>A101901</t>
  </si>
  <si>
    <t>Udruge u sportu - financijska potpora programima ili projektima</t>
  </si>
  <si>
    <t xml:space="preserve">Ovim Planom razvojnih programa Općine Mihovljan za razdoblje 2020. do 2021. godine utvrđuju se ciljevi i prioriteti razvoja Općine Mihovljan povezani s programskom i </t>
  </si>
  <si>
    <t>DOSTAVITI:</t>
  </si>
  <si>
    <t>1. Krapinsko-zagorska županija, Upravni odjel za poslove Županijske skupštine, n/r Svjetlane Goričan, Magistratska 1, 49000 Krapina (za objavu),</t>
  </si>
  <si>
    <t>2. Oglasna ploča i WEB stranica Općine Mihovljan,</t>
  </si>
  <si>
    <t>3. Općinskom načelniku Općine Mihovljan,</t>
  </si>
  <si>
    <t>4. Jedinstveni upravni odjel, ovdje,</t>
  </si>
  <si>
    <t>5. Prilog zapisniku,</t>
  </si>
  <si>
    <t>6. Pismohrana</t>
  </si>
  <si>
    <t>MIHOVLJAN, 23.9.2020.</t>
  </si>
  <si>
    <t>Ovaj Polugodišnji izvještaj o izvršenju Plana razvojnih programa Općine Mihovljan sastavni je dio Polugodišnjeg izvješča o izvršenju Proračuna Općine Mihovljan za razdoblje od 01.01. do 30.06.2020. godine i objaviti će se u „Službenom glasniku Krapinsko-zagorske županije“.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</si>
</sst>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8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6" fillId="0" borderId="19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4" fontId="0" fillId="0" borderId="1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4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28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="115" zoomScaleNormal="115" zoomScalePageLayoutView="0" workbookViewId="0" topLeftCell="A128">
      <selection activeCell="A152" sqref="A152"/>
    </sheetView>
  </sheetViews>
  <sheetFormatPr defaultColWidth="9.140625" defaultRowHeight="12.75"/>
  <cols>
    <col min="1" max="1" width="11.7109375" style="42" customWidth="1"/>
    <col min="2" max="2" width="11.57421875" style="42" customWidth="1"/>
    <col min="5" max="5" width="51.140625" style="0" customWidth="1"/>
    <col min="6" max="6" width="11.00390625" style="0" customWidth="1"/>
    <col min="7" max="8" width="14.00390625" style="0" customWidth="1"/>
    <col min="9" max="9" width="13.140625" style="0" customWidth="1"/>
    <col min="10" max="10" width="15.00390625" style="0" hidden="1" customWidth="1"/>
    <col min="13" max="13" width="12.28125" style="0" customWidth="1"/>
    <col min="14" max="14" width="10.00390625" style="0" customWidth="1"/>
    <col min="15" max="15" width="10.28125" style="0" customWidth="1"/>
  </cols>
  <sheetData>
    <row r="1" spans="1:13" ht="12.75">
      <c r="A1" s="1" t="s">
        <v>1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</row>
    <row r="2" spans="1:13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5" t="s">
        <v>124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1" customFormat="1" ht="12.75">
      <c r="A5" s="5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 t="s">
        <v>211</v>
      </c>
      <c r="B6" s="7"/>
      <c r="C6" s="7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</row>
    <row r="9" spans="1:13" ht="12.75">
      <c r="A9" s="5" t="s">
        <v>129</v>
      </c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</row>
    <row r="10" spans="1:13" s="21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9.75" customHeight="1">
      <c r="A12" s="106" t="s">
        <v>128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"/>
      <c r="L12" s="1"/>
      <c r="M12" s="1"/>
    </row>
    <row r="13" spans="1:13" ht="15.75">
      <c r="A13" s="1"/>
      <c r="B13" s="1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15" customHeight="1">
      <c r="A14" s="1"/>
      <c r="B14" s="99" t="s">
        <v>3</v>
      </c>
      <c r="C14" s="99"/>
      <c r="D14" s="99"/>
      <c r="E14" s="99"/>
      <c r="F14" s="99"/>
      <c r="G14" s="99"/>
      <c r="H14" s="99"/>
      <c r="I14" s="99"/>
      <c r="J14" s="99"/>
      <c r="K14" s="1"/>
      <c r="L14" s="1"/>
      <c r="M14" s="1"/>
    </row>
    <row r="15" spans="1:13" ht="15.75">
      <c r="A15" s="1"/>
      <c r="B15" s="1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15.75">
      <c r="A16" s="5" t="s">
        <v>203</v>
      </c>
      <c r="B16" s="1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15.75">
      <c r="A17" s="1" t="s">
        <v>8</v>
      </c>
      <c r="B17" s="1"/>
      <c r="C17" s="6"/>
      <c r="D17" s="6"/>
      <c r="E17" s="6"/>
      <c r="F17" s="6"/>
      <c r="G17" s="6"/>
      <c r="H17" s="6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</row>
    <row r="19" spans="1:15" s="37" customFormat="1" ht="38.25">
      <c r="A19" s="37" t="s">
        <v>11</v>
      </c>
      <c r="B19" s="37" t="s">
        <v>12</v>
      </c>
      <c r="C19" s="38" t="s">
        <v>9</v>
      </c>
      <c r="D19" s="100" t="s">
        <v>10</v>
      </c>
      <c r="E19" s="100"/>
      <c r="F19" s="25"/>
      <c r="G19" s="25">
        <v>2020</v>
      </c>
      <c r="H19" s="81" t="s">
        <v>127</v>
      </c>
      <c r="I19" s="25">
        <v>2021</v>
      </c>
      <c r="J19" s="25">
        <v>2022</v>
      </c>
      <c r="K19" s="25"/>
      <c r="L19" s="25"/>
      <c r="M19" s="25"/>
      <c r="N19" s="25"/>
      <c r="O19" s="25"/>
    </row>
    <row r="20" spans="1:15" s="21" customFormat="1" ht="25.5">
      <c r="A20" s="44" t="s">
        <v>13</v>
      </c>
      <c r="B20" s="44" t="s">
        <v>21</v>
      </c>
      <c r="C20" s="47" t="s">
        <v>167</v>
      </c>
      <c r="D20" s="101" t="s">
        <v>35</v>
      </c>
      <c r="E20" s="102"/>
      <c r="F20" s="102"/>
      <c r="G20" s="102"/>
      <c r="H20" s="102"/>
      <c r="I20" s="102"/>
      <c r="J20" s="103"/>
      <c r="K20" s="5"/>
      <c r="L20" s="5"/>
      <c r="M20" s="16"/>
      <c r="N20" s="16"/>
      <c r="O20" s="16"/>
    </row>
    <row r="21" spans="1:15" s="21" customFormat="1" ht="12.75">
      <c r="A21" s="43"/>
      <c r="B21" s="43"/>
      <c r="C21" s="39" t="s">
        <v>132</v>
      </c>
      <c r="D21" s="86" t="s">
        <v>22</v>
      </c>
      <c r="E21" s="94"/>
      <c r="F21" s="95"/>
      <c r="G21" s="26">
        <v>400000</v>
      </c>
      <c r="H21" s="26">
        <v>7500</v>
      </c>
      <c r="I21" s="26">
        <v>400000</v>
      </c>
      <c r="J21" s="26">
        <v>400000</v>
      </c>
      <c r="K21" s="5"/>
      <c r="L21" s="14"/>
      <c r="M21" s="10"/>
      <c r="N21" s="10"/>
      <c r="O21" s="18"/>
    </row>
    <row r="22" spans="1:15" s="21" customFormat="1" ht="12.75">
      <c r="A22" s="45" t="s">
        <v>14</v>
      </c>
      <c r="B22" s="45" t="s">
        <v>18</v>
      </c>
      <c r="C22" s="39" t="s">
        <v>132</v>
      </c>
      <c r="D22" s="86" t="s">
        <v>23</v>
      </c>
      <c r="E22" s="94"/>
      <c r="F22" s="95"/>
      <c r="G22" s="26">
        <v>601000</v>
      </c>
      <c r="H22" s="26">
        <v>431875</v>
      </c>
      <c r="I22" s="26">
        <v>0</v>
      </c>
      <c r="J22" s="26">
        <v>0</v>
      </c>
      <c r="K22" s="5"/>
      <c r="L22" s="5"/>
      <c r="M22" s="5"/>
      <c r="N22" s="5"/>
      <c r="O22" s="5"/>
    </row>
    <row r="23" spans="1:15" s="21" customFormat="1" ht="12.75">
      <c r="A23" s="45" t="s">
        <v>15</v>
      </c>
      <c r="B23" s="45" t="s">
        <v>19</v>
      </c>
      <c r="C23" s="39" t="s">
        <v>133</v>
      </c>
      <c r="D23" s="86" t="s">
        <v>24</v>
      </c>
      <c r="E23" s="94"/>
      <c r="F23" s="95"/>
      <c r="G23" s="26">
        <v>1100000</v>
      </c>
      <c r="H23" s="26">
        <v>0</v>
      </c>
      <c r="I23" s="26">
        <v>1100000</v>
      </c>
      <c r="J23" s="26">
        <v>1100000</v>
      </c>
      <c r="K23" s="5"/>
      <c r="L23" s="5"/>
      <c r="M23" s="5"/>
      <c r="N23" s="5"/>
      <c r="O23" s="5"/>
    </row>
    <row r="24" spans="1:15" s="21" customFormat="1" ht="12.75">
      <c r="A24" s="45" t="s">
        <v>16</v>
      </c>
      <c r="B24" s="45" t="s">
        <v>20</v>
      </c>
      <c r="C24" s="24" t="s">
        <v>134</v>
      </c>
      <c r="D24" s="86" t="s">
        <v>25</v>
      </c>
      <c r="E24" s="94"/>
      <c r="F24" s="95"/>
      <c r="G24" s="26">
        <v>120000</v>
      </c>
      <c r="H24" s="26">
        <v>0</v>
      </c>
      <c r="I24" s="26">
        <v>110000</v>
      </c>
      <c r="J24" s="26">
        <v>160000</v>
      </c>
      <c r="K24" s="5"/>
      <c r="L24" s="5"/>
      <c r="M24" s="5"/>
      <c r="N24" s="5"/>
      <c r="O24" s="5"/>
    </row>
    <row r="25" spans="1:15" s="21" customFormat="1" ht="12.75">
      <c r="A25" s="45" t="s">
        <v>17</v>
      </c>
      <c r="B25" s="43"/>
      <c r="C25" s="39" t="s">
        <v>135</v>
      </c>
      <c r="D25" s="86" t="s">
        <v>26</v>
      </c>
      <c r="E25" s="94"/>
      <c r="F25" s="95"/>
      <c r="G25" s="26">
        <v>80000</v>
      </c>
      <c r="H25" s="26">
        <v>0</v>
      </c>
      <c r="I25" s="26">
        <v>0</v>
      </c>
      <c r="J25" s="26">
        <v>0</v>
      </c>
      <c r="K25" s="5"/>
      <c r="L25" s="5"/>
      <c r="M25" s="5"/>
      <c r="N25" s="5"/>
      <c r="O25" s="5"/>
    </row>
    <row r="26" spans="1:15" s="21" customFormat="1" ht="12.75">
      <c r="A26" s="45"/>
      <c r="B26" s="43"/>
      <c r="C26" s="39" t="s">
        <v>136</v>
      </c>
      <c r="D26" s="31" t="s">
        <v>27</v>
      </c>
      <c r="E26" s="31"/>
      <c r="F26" s="32"/>
      <c r="G26" s="26">
        <v>100000</v>
      </c>
      <c r="H26" s="26">
        <v>0</v>
      </c>
      <c r="I26" s="26">
        <v>100000</v>
      </c>
      <c r="J26" s="26">
        <v>160000</v>
      </c>
      <c r="K26" s="5"/>
      <c r="L26" s="5"/>
      <c r="M26" s="5"/>
      <c r="N26" s="5"/>
      <c r="O26" s="5"/>
    </row>
    <row r="27" spans="1:15" s="21" customFormat="1" ht="12.75">
      <c r="A27" s="45"/>
      <c r="B27" s="43"/>
      <c r="C27" s="24" t="s">
        <v>137</v>
      </c>
      <c r="D27" s="31" t="s">
        <v>28</v>
      </c>
      <c r="E27" s="31"/>
      <c r="F27" s="32"/>
      <c r="G27" s="26">
        <v>60000</v>
      </c>
      <c r="H27" s="26">
        <v>0</v>
      </c>
      <c r="I27" s="26">
        <v>60000</v>
      </c>
      <c r="J27" s="26">
        <v>60000</v>
      </c>
      <c r="K27" s="5"/>
      <c r="L27" s="5"/>
      <c r="M27" s="5"/>
      <c r="N27" s="5"/>
      <c r="O27" s="5"/>
    </row>
    <row r="28" spans="1:15" s="21" customFormat="1" ht="12.75">
      <c r="A28" s="45"/>
      <c r="B28" s="43"/>
      <c r="C28" s="24" t="s">
        <v>138</v>
      </c>
      <c r="D28" s="31" t="s">
        <v>29</v>
      </c>
      <c r="E28" s="31"/>
      <c r="F28" s="32"/>
      <c r="G28" s="26">
        <v>100000</v>
      </c>
      <c r="H28" s="26">
        <v>0</v>
      </c>
      <c r="I28" s="26">
        <v>700000</v>
      </c>
      <c r="J28" s="26">
        <v>905000</v>
      </c>
      <c r="K28" s="5"/>
      <c r="L28" s="5"/>
      <c r="M28" s="5"/>
      <c r="N28" s="5"/>
      <c r="O28" s="5"/>
    </row>
    <row r="29" spans="1:15" s="21" customFormat="1" ht="12.75">
      <c r="A29" s="45"/>
      <c r="B29" s="43"/>
      <c r="C29" s="24" t="s">
        <v>139</v>
      </c>
      <c r="D29" s="31" t="s">
        <v>30</v>
      </c>
      <c r="E29" s="31"/>
      <c r="F29" s="32"/>
      <c r="G29" s="26">
        <v>250000</v>
      </c>
      <c r="H29" s="26">
        <v>0</v>
      </c>
      <c r="I29" s="26">
        <v>0</v>
      </c>
      <c r="J29" s="26">
        <v>0</v>
      </c>
      <c r="K29" s="5"/>
      <c r="L29" s="5"/>
      <c r="M29" s="5"/>
      <c r="N29" s="5"/>
      <c r="O29" s="5"/>
    </row>
    <row r="30" spans="1:15" s="21" customFormat="1" ht="12.75">
      <c r="A30" s="45"/>
      <c r="B30" s="43"/>
      <c r="C30" s="24" t="s">
        <v>140</v>
      </c>
      <c r="D30" s="31" t="s">
        <v>104</v>
      </c>
      <c r="E30" s="31"/>
      <c r="F30" s="32"/>
      <c r="G30" s="26">
        <v>0</v>
      </c>
      <c r="H30" s="26">
        <v>0</v>
      </c>
      <c r="I30" s="26">
        <v>100000</v>
      </c>
      <c r="J30" s="26">
        <v>100000</v>
      </c>
      <c r="K30" s="5"/>
      <c r="L30" s="5"/>
      <c r="M30" s="5"/>
      <c r="N30" s="5"/>
      <c r="O30" s="5"/>
    </row>
    <row r="31" spans="1:15" s="21" customFormat="1" ht="12.75">
      <c r="A31" s="45"/>
      <c r="B31" s="43"/>
      <c r="C31" s="24" t="s">
        <v>141</v>
      </c>
      <c r="D31" s="31" t="s">
        <v>106</v>
      </c>
      <c r="E31" s="31"/>
      <c r="F31" s="32"/>
      <c r="G31" s="26">
        <v>0</v>
      </c>
      <c r="H31" s="26">
        <v>0</v>
      </c>
      <c r="I31" s="26">
        <v>9000000</v>
      </c>
      <c r="J31" s="26">
        <v>5000000</v>
      </c>
      <c r="K31" s="5"/>
      <c r="L31" s="5"/>
      <c r="M31" s="5"/>
      <c r="N31" s="5"/>
      <c r="O31" s="5"/>
    </row>
    <row r="32" spans="1:15" s="21" customFormat="1" ht="12.75">
      <c r="A32" s="45"/>
      <c r="B32" s="43"/>
      <c r="C32" s="24" t="s">
        <v>140</v>
      </c>
      <c r="D32" s="31" t="s">
        <v>31</v>
      </c>
      <c r="E32" s="31"/>
      <c r="F32" s="32"/>
      <c r="G32" s="26">
        <v>20000</v>
      </c>
      <c r="H32" s="26">
        <v>0</v>
      </c>
      <c r="I32" s="26">
        <v>0</v>
      </c>
      <c r="J32" s="26">
        <v>0</v>
      </c>
      <c r="K32" s="5"/>
      <c r="L32" s="5"/>
      <c r="M32" s="5"/>
      <c r="N32" s="5"/>
      <c r="O32" s="5"/>
    </row>
    <row r="33" spans="1:15" s="21" customFormat="1" ht="12.75">
      <c r="A33" s="45"/>
      <c r="B33" s="43"/>
      <c r="C33" s="24" t="s">
        <v>142</v>
      </c>
      <c r="D33" s="31" t="s">
        <v>32</v>
      </c>
      <c r="E33" s="31"/>
      <c r="F33" s="32"/>
      <c r="G33" s="26">
        <v>200000</v>
      </c>
      <c r="H33" s="26">
        <v>0</v>
      </c>
      <c r="I33" s="26">
        <v>200000</v>
      </c>
      <c r="J33" s="26">
        <v>0</v>
      </c>
      <c r="K33" s="5"/>
      <c r="L33" s="5"/>
      <c r="M33" s="5"/>
      <c r="N33" s="5"/>
      <c r="O33" s="5"/>
    </row>
    <row r="34" spans="1:15" s="21" customFormat="1" ht="12.75">
      <c r="A34" s="45"/>
      <c r="B34" s="43"/>
      <c r="C34" s="24" t="s">
        <v>131</v>
      </c>
      <c r="D34" s="31" t="s">
        <v>33</v>
      </c>
      <c r="E34" s="31"/>
      <c r="F34" s="32"/>
      <c r="G34" s="26">
        <v>80000</v>
      </c>
      <c r="H34" s="26">
        <v>0</v>
      </c>
      <c r="I34" s="26">
        <v>50000</v>
      </c>
      <c r="J34" s="26">
        <v>50000</v>
      </c>
      <c r="K34" s="5"/>
      <c r="L34" s="5"/>
      <c r="M34" s="5"/>
      <c r="N34" s="5"/>
      <c r="O34" s="5"/>
    </row>
    <row r="35" spans="1:15" s="21" customFormat="1" ht="12.75">
      <c r="A35" s="45"/>
      <c r="B35" s="43"/>
      <c r="C35" s="24" t="s">
        <v>143</v>
      </c>
      <c r="D35" s="31" t="s">
        <v>34</v>
      </c>
      <c r="E35" s="31"/>
      <c r="F35" s="32"/>
      <c r="G35" s="26">
        <v>60000</v>
      </c>
      <c r="H35" s="26">
        <v>60349.85</v>
      </c>
      <c r="I35" s="26">
        <v>60000</v>
      </c>
      <c r="J35" s="26">
        <v>60000</v>
      </c>
      <c r="K35" s="5"/>
      <c r="L35" s="5"/>
      <c r="M35" s="5"/>
      <c r="N35" s="5"/>
      <c r="O35" s="5"/>
    </row>
    <row r="36" spans="1:15" s="21" customFormat="1" ht="12.75">
      <c r="A36" s="45"/>
      <c r="B36" s="43"/>
      <c r="C36" s="24" t="s">
        <v>130</v>
      </c>
      <c r="D36" s="31" t="s">
        <v>114</v>
      </c>
      <c r="E36" s="31"/>
      <c r="F36" s="32"/>
      <c r="G36" s="26">
        <v>10000000</v>
      </c>
      <c r="H36" s="26">
        <v>47562.5</v>
      </c>
      <c r="I36" s="26">
        <v>0</v>
      </c>
      <c r="J36" s="26">
        <v>0</v>
      </c>
      <c r="K36" s="5"/>
      <c r="L36" s="5"/>
      <c r="M36" s="5"/>
      <c r="N36" s="5"/>
      <c r="O36" s="5"/>
    </row>
    <row r="37" spans="1:15" s="21" customFormat="1" ht="12.75">
      <c r="A37" s="45"/>
      <c r="B37" s="43"/>
      <c r="C37" s="24" t="s">
        <v>144</v>
      </c>
      <c r="D37" s="31" t="s">
        <v>108</v>
      </c>
      <c r="E37" s="31"/>
      <c r="F37" s="32"/>
      <c r="G37" s="26">
        <v>40000</v>
      </c>
      <c r="H37" s="26">
        <v>0</v>
      </c>
      <c r="I37" s="26">
        <v>30000</v>
      </c>
      <c r="J37" s="26">
        <v>30000</v>
      </c>
      <c r="K37" s="5"/>
      <c r="L37" s="5"/>
      <c r="M37" s="5"/>
      <c r="N37" s="5"/>
      <c r="O37" s="5"/>
    </row>
    <row r="38" spans="1:15" s="21" customFormat="1" ht="12.75">
      <c r="A38" s="45"/>
      <c r="B38" s="43"/>
      <c r="C38" s="24" t="s">
        <v>145</v>
      </c>
      <c r="D38" s="31" t="s">
        <v>105</v>
      </c>
      <c r="E38" s="31"/>
      <c r="F38" s="32"/>
      <c r="G38" s="26">
        <v>0</v>
      </c>
      <c r="H38" s="26">
        <v>0</v>
      </c>
      <c r="I38" s="26">
        <v>120000</v>
      </c>
      <c r="J38" s="26">
        <v>0</v>
      </c>
      <c r="K38" s="5"/>
      <c r="L38" s="5"/>
      <c r="M38" s="5"/>
      <c r="N38" s="5"/>
      <c r="O38" s="5"/>
    </row>
    <row r="39" spans="1:15" s="21" customFormat="1" ht="12.75">
      <c r="A39" s="45"/>
      <c r="B39" s="43"/>
      <c r="C39" s="24" t="s">
        <v>157</v>
      </c>
      <c r="D39" s="31" t="s">
        <v>36</v>
      </c>
      <c r="E39" s="31"/>
      <c r="F39" s="32"/>
      <c r="G39" s="26">
        <v>3000</v>
      </c>
      <c r="H39" s="26">
        <v>0</v>
      </c>
      <c r="I39" s="26">
        <v>3000</v>
      </c>
      <c r="J39" s="26">
        <v>3000</v>
      </c>
      <c r="K39" s="5"/>
      <c r="L39" s="5"/>
      <c r="M39" s="5"/>
      <c r="N39" s="5"/>
      <c r="O39" s="5"/>
    </row>
    <row r="40" spans="1:15" s="21" customFormat="1" ht="12.75">
      <c r="A40" s="45"/>
      <c r="B40" s="43"/>
      <c r="C40" s="24" t="s">
        <v>146</v>
      </c>
      <c r="D40" s="31" t="s">
        <v>37</v>
      </c>
      <c r="E40" s="31"/>
      <c r="F40" s="32"/>
      <c r="G40" s="26">
        <v>94000</v>
      </c>
      <c r="H40" s="26">
        <v>10865.63</v>
      </c>
      <c r="I40" s="26">
        <v>100000</v>
      </c>
      <c r="J40" s="26">
        <v>100000</v>
      </c>
      <c r="K40" s="5"/>
      <c r="L40" s="5"/>
      <c r="M40" s="5"/>
      <c r="N40" s="5"/>
      <c r="O40" s="5"/>
    </row>
    <row r="41" spans="1:15" s="21" customFormat="1" ht="12.75">
      <c r="A41" s="45"/>
      <c r="B41" s="43"/>
      <c r="C41" s="24" t="s">
        <v>146</v>
      </c>
      <c r="D41" s="31" t="s">
        <v>38</v>
      </c>
      <c r="E41" s="31"/>
      <c r="F41" s="32"/>
      <c r="G41" s="26">
        <v>60000</v>
      </c>
      <c r="H41" s="26">
        <v>16500</v>
      </c>
      <c r="I41" s="26">
        <v>60000</v>
      </c>
      <c r="J41" s="26">
        <v>60000</v>
      </c>
      <c r="K41" s="5"/>
      <c r="L41" s="5"/>
      <c r="M41" s="5"/>
      <c r="N41" s="5"/>
      <c r="O41" s="5"/>
    </row>
    <row r="42" spans="1:15" s="21" customFormat="1" ht="12.75">
      <c r="A42" s="45"/>
      <c r="B42" s="43"/>
      <c r="C42" s="24" t="s">
        <v>147</v>
      </c>
      <c r="D42" s="31" t="s">
        <v>115</v>
      </c>
      <c r="E42" s="31"/>
      <c r="F42" s="32"/>
      <c r="G42" s="26">
        <v>20000</v>
      </c>
      <c r="H42" s="26">
        <v>11512.5</v>
      </c>
      <c r="I42" s="26">
        <v>20000</v>
      </c>
      <c r="J42" s="26">
        <v>20000</v>
      </c>
      <c r="K42" s="5"/>
      <c r="L42" s="5"/>
      <c r="M42" s="5"/>
      <c r="N42" s="5"/>
      <c r="O42" s="5"/>
    </row>
    <row r="43" spans="1:15" s="21" customFormat="1" ht="12.75">
      <c r="A43" s="45"/>
      <c r="B43" s="43"/>
      <c r="C43" s="24" t="s">
        <v>148</v>
      </c>
      <c r="D43" s="31" t="s">
        <v>39</v>
      </c>
      <c r="E43" s="31"/>
      <c r="F43" s="32"/>
      <c r="G43" s="26">
        <v>70000</v>
      </c>
      <c r="H43" s="26">
        <v>40134.38</v>
      </c>
      <c r="I43" s="26">
        <v>70000</v>
      </c>
      <c r="J43" s="26">
        <v>70000</v>
      </c>
      <c r="K43" s="5"/>
      <c r="L43" s="5"/>
      <c r="M43" s="5"/>
      <c r="N43" s="5"/>
      <c r="O43" s="5"/>
    </row>
    <row r="44" spans="1:15" s="21" customFormat="1" ht="12.75">
      <c r="A44" s="45"/>
      <c r="B44" s="43"/>
      <c r="C44" s="24" t="s">
        <v>149</v>
      </c>
      <c r="D44" s="31" t="s">
        <v>40</v>
      </c>
      <c r="E44" s="31"/>
      <c r="F44" s="32"/>
      <c r="G44" s="26">
        <v>55000</v>
      </c>
      <c r="H44" s="26">
        <v>0</v>
      </c>
      <c r="I44" s="26">
        <v>55000</v>
      </c>
      <c r="J44" s="26">
        <v>55000</v>
      </c>
      <c r="K44" s="5"/>
      <c r="L44" s="5"/>
      <c r="M44" s="5"/>
      <c r="N44" s="5"/>
      <c r="O44" s="5"/>
    </row>
    <row r="45" spans="1:15" s="21" customFormat="1" ht="12.75">
      <c r="A45" s="45"/>
      <c r="B45" s="43"/>
      <c r="C45" s="24" t="s">
        <v>150</v>
      </c>
      <c r="D45" s="31" t="s">
        <v>41</v>
      </c>
      <c r="E45" s="31"/>
      <c r="F45" s="32"/>
      <c r="G45" s="26">
        <v>5000</v>
      </c>
      <c r="H45" s="26">
        <v>0</v>
      </c>
      <c r="I45" s="26">
        <v>5000</v>
      </c>
      <c r="J45" s="26">
        <v>5000</v>
      </c>
      <c r="K45" s="5"/>
      <c r="L45" s="5"/>
      <c r="M45" s="5"/>
      <c r="N45" s="5"/>
      <c r="O45" s="5"/>
    </row>
    <row r="46" spans="1:15" s="21" customFormat="1" ht="12.75">
      <c r="A46" s="45"/>
      <c r="B46" s="43"/>
      <c r="C46" s="24" t="s">
        <v>151</v>
      </c>
      <c r="D46" s="31" t="s">
        <v>42</v>
      </c>
      <c r="E46" s="31"/>
      <c r="F46" s="32"/>
      <c r="G46" s="26">
        <v>30000</v>
      </c>
      <c r="H46" s="26">
        <v>12431.25</v>
      </c>
      <c r="I46" s="26">
        <v>24000</v>
      </c>
      <c r="J46" s="26">
        <v>24000</v>
      </c>
      <c r="K46" s="5"/>
      <c r="L46" s="5"/>
      <c r="M46" s="5"/>
      <c r="N46" s="5"/>
      <c r="O46" s="5"/>
    </row>
    <row r="47" spans="1:15" s="21" customFormat="1" ht="12.75">
      <c r="A47" s="45"/>
      <c r="B47" s="43"/>
      <c r="C47" s="24" t="s">
        <v>152</v>
      </c>
      <c r="D47" s="31" t="s">
        <v>43</v>
      </c>
      <c r="E47" s="31"/>
      <c r="F47" s="32"/>
      <c r="G47" s="26">
        <v>50000</v>
      </c>
      <c r="H47" s="26">
        <v>2712.5</v>
      </c>
      <c r="I47" s="26">
        <v>44000</v>
      </c>
      <c r="J47" s="26">
        <v>50000</v>
      </c>
      <c r="K47" s="5"/>
      <c r="L47" s="5"/>
      <c r="M47" s="5"/>
      <c r="N47" s="5"/>
      <c r="O47" s="5"/>
    </row>
    <row r="48" spans="1:15" s="21" customFormat="1" ht="12.75">
      <c r="A48" s="45"/>
      <c r="B48" s="43"/>
      <c r="C48" s="24" t="s">
        <v>153</v>
      </c>
      <c r="D48" s="31" t="s">
        <v>120</v>
      </c>
      <c r="E48" s="31"/>
      <c r="F48" s="32"/>
      <c r="G48" s="26">
        <v>50000</v>
      </c>
      <c r="H48" s="82">
        <v>0</v>
      </c>
      <c r="I48" s="26">
        <v>50000</v>
      </c>
      <c r="J48" s="26">
        <v>50000</v>
      </c>
      <c r="K48" s="5"/>
      <c r="L48" s="5"/>
      <c r="M48" s="5"/>
      <c r="N48" s="5"/>
      <c r="O48" s="5"/>
    </row>
    <row r="49" spans="1:15" s="21" customFormat="1" ht="12.75">
      <c r="A49" s="45"/>
      <c r="B49" s="43"/>
      <c r="C49" s="24" t="s">
        <v>154</v>
      </c>
      <c r="D49" s="31" t="s">
        <v>44</v>
      </c>
      <c r="E49" s="31"/>
      <c r="F49" s="32"/>
      <c r="G49" s="26">
        <v>6000</v>
      </c>
      <c r="H49" s="82">
        <v>257</v>
      </c>
      <c r="I49" s="26">
        <v>6000</v>
      </c>
      <c r="J49" s="26">
        <v>6000</v>
      </c>
      <c r="K49" s="5"/>
      <c r="L49" s="5"/>
      <c r="M49" s="5"/>
      <c r="N49" s="5"/>
      <c r="O49" s="5"/>
    </row>
    <row r="50" spans="1:15" s="21" customFormat="1" ht="12.75">
      <c r="A50" s="45"/>
      <c r="B50" s="43"/>
      <c r="C50" s="24" t="s">
        <v>155</v>
      </c>
      <c r="D50" s="31" t="s">
        <v>45</v>
      </c>
      <c r="E50" s="31"/>
      <c r="F50" s="32"/>
      <c r="G50" s="26">
        <v>80000</v>
      </c>
      <c r="H50" s="26">
        <v>12615.81</v>
      </c>
      <c r="I50" s="26">
        <v>80000</v>
      </c>
      <c r="J50" s="26">
        <v>80000</v>
      </c>
      <c r="K50" s="5"/>
      <c r="L50" s="5"/>
      <c r="M50" s="5"/>
      <c r="N50" s="5"/>
      <c r="O50" s="5"/>
    </row>
    <row r="51" spans="1:15" s="21" customFormat="1" ht="12.75">
      <c r="A51" s="45"/>
      <c r="B51" s="43"/>
      <c r="C51" s="24" t="s">
        <v>156</v>
      </c>
      <c r="D51" s="31" t="s">
        <v>46</v>
      </c>
      <c r="E51" s="31"/>
      <c r="F51" s="32"/>
      <c r="G51" s="26">
        <v>110000</v>
      </c>
      <c r="H51" s="26">
        <v>46033.2</v>
      </c>
      <c r="I51" s="26">
        <v>110000</v>
      </c>
      <c r="J51" s="26">
        <v>110000</v>
      </c>
      <c r="K51" s="5"/>
      <c r="L51" s="5"/>
      <c r="M51" s="5"/>
      <c r="N51" s="5"/>
      <c r="O51" s="5"/>
    </row>
    <row r="52" spans="1:15" s="21" customFormat="1" ht="12.75" hidden="1">
      <c r="A52" s="45"/>
      <c r="B52" s="43"/>
      <c r="C52" s="24"/>
      <c r="D52" s="31"/>
      <c r="E52" s="31"/>
      <c r="F52" s="32"/>
      <c r="G52" s="26"/>
      <c r="H52" s="26"/>
      <c r="I52" s="26"/>
      <c r="J52" s="26"/>
      <c r="K52" s="5"/>
      <c r="L52" s="5"/>
      <c r="M52" s="5"/>
      <c r="N52" s="5"/>
      <c r="O52" s="5"/>
    </row>
    <row r="53" spans="1:15" s="21" customFormat="1" ht="12.75" hidden="1">
      <c r="A53" s="45"/>
      <c r="B53" s="43"/>
      <c r="C53" s="24"/>
      <c r="D53" s="31"/>
      <c r="E53" s="31"/>
      <c r="F53" s="32"/>
      <c r="G53" s="26"/>
      <c r="H53" s="26"/>
      <c r="I53" s="26"/>
      <c r="J53" s="26"/>
      <c r="K53" s="5"/>
      <c r="L53" s="5"/>
      <c r="M53" s="5"/>
      <c r="N53" s="5"/>
      <c r="O53" s="5"/>
    </row>
    <row r="54" spans="1:15" s="21" customFormat="1" ht="12.75" hidden="1">
      <c r="A54" s="45"/>
      <c r="B54" s="43"/>
      <c r="C54" s="24"/>
      <c r="D54" s="31"/>
      <c r="E54" s="31"/>
      <c r="F54" s="32"/>
      <c r="G54" s="26"/>
      <c r="H54" s="26"/>
      <c r="I54" s="26"/>
      <c r="J54" s="26"/>
      <c r="K54" s="5"/>
      <c r="L54" s="5"/>
      <c r="M54" s="5"/>
      <c r="N54" s="5"/>
      <c r="O54" s="5"/>
    </row>
    <row r="55" spans="1:15" s="21" customFormat="1" ht="12.75" hidden="1">
      <c r="A55" s="45"/>
      <c r="B55" s="43"/>
      <c r="C55" s="24"/>
      <c r="D55" s="31"/>
      <c r="E55" s="31"/>
      <c r="F55" s="32"/>
      <c r="G55" s="26"/>
      <c r="H55" s="26"/>
      <c r="I55" s="26"/>
      <c r="J55" s="26"/>
      <c r="K55" s="5"/>
      <c r="L55" s="5"/>
      <c r="M55" s="5"/>
      <c r="N55" s="5"/>
      <c r="O55" s="5"/>
    </row>
    <row r="56" spans="1:15" s="21" customFormat="1" ht="12.75">
      <c r="A56" s="43"/>
      <c r="B56" s="43"/>
      <c r="C56" s="91" t="s">
        <v>0</v>
      </c>
      <c r="D56" s="92"/>
      <c r="E56" s="92"/>
      <c r="F56" s="93"/>
      <c r="G56" s="23">
        <f>SUM(G21:G51)</f>
        <v>13844000</v>
      </c>
      <c r="H56" s="23">
        <v>700349.62</v>
      </c>
      <c r="I56" s="23">
        <f>SUM(I21:I51)</f>
        <v>12657000</v>
      </c>
      <c r="J56" s="23">
        <f>SUM(J21:J51)</f>
        <v>8658000</v>
      </c>
      <c r="K56" s="5"/>
      <c r="L56" s="5"/>
      <c r="M56" s="5"/>
      <c r="N56" s="5"/>
      <c r="O56" s="5"/>
    </row>
    <row r="57" spans="1:15" s="20" customFormat="1" ht="12.75">
      <c r="A57" s="49"/>
      <c r="B57" s="49"/>
      <c r="C57" s="89"/>
      <c r="D57" s="90"/>
      <c r="E57" s="90"/>
      <c r="F57" s="90"/>
      <c r="G57" s="90"/>
      <c r="H57" s="90"/>
      <c r="I57" s="90"/>
      <c r="J57" s="90"/>
      <c r="K57" s="7"/>
      <c r="L57" s="7"/>
      <c r="M57" s="7"/>
      <c r="N57" s="7"/>
      <c r="O57" s="7"/>
    </row>
    <row r="58" spans="1:15" s="21" customFormat="1" ht="38.25">
      <c r="A58" s="43"/>
      <c r="B58" s="43"/>
      <c r="C58" s="50" t="s">
        <v>168</v>
      </c>
      <c r="D58" s="96" t="s">
        <v>50</v>
      </c>
      <c r="E58" s="97"/>
      <c r="F58" s="98"/>
      <c r="G58" s="22">
        <v>2020</v>
      </c>
      <c r="H58" s="81" t="s">
        <v>127</v>
      </c>
      <c r="I58" s="22">
        <v>2021</v>
      </c>
      <c r="J58" s="22">
        <v>2022</v>
      </c>
      <c r="K58" s="5"/>
      <c r="L58" s="5"/>
      <c r="M58" s="16"/>
      <c r="N58" s="16"/>
      <c r="O58" s="16"/>
    </row>
    <row r="59" spans="1:15" s="21" customFormat="1" ht="12.75">
      <c r="A59" s="43"/>
      <c r="C59" s="27" t="s">
        <v>158</v>
      </c>
      <c r="D59" s="86" t="s">
        <v>51</v>
      </c>
      <c r="E59" s="94"/>
      <c r="F59" s="95"/>
      <c r="G59" s="26">
        <v>140000</v>
      </c>
      <c r="H59" s="26">
        <v>97000</v>
      </c>
      <c r="I59" s="26">
        <v>140000</v>
      </c>
      <c r="J59" s="26">
        <v>140000</v>
      </c>
      <c r="K59" s="5"/>
      <c r="L59" s="14"/>
      <c r="M59" s="10"/>
      <c r="N59" s="10"/>
      <c r="O59" s="10"/>
    </row>
    <row r="60" spans="1:15" s="21" customFormat="1" ht="12.75">
      <c r="A60" s="43"/>
      <c r="C60" s="27" t="s">
        <v>159</v>
      </c>
      <c r="D60" s="86" t="s">
        <v>52</v>
      </c>
      <c r="E60" s="94"/>
      <c r="F60" s="95"/>
      <c r="G60" s="26">
        <v>15000</v>
      </c>
      <c r="H60" s="26">
        <v>7680</v>
      </c>
      <c r="I60" s="26">
        <v>15000</v>
      </c>
      <c r="J60" s="26">
        <v>15000</v>
      </c>
      <c r="K60" s="5"/>
      <c r="L60" s="14"/>
      <c r="M60" s="10"/>
      <c r="N60" s="10"/>
      <c r="O60" s="10"/>
    </row>
    <row r="61" spans="1:15" s="21" customFormat="1" ht="12.75">
      <c r="A61" s="43"/>
      <c r="C61" s="27" t="s">
        <v>160</v>
      </c>
      <c r="D61" s="86" t="s">
        <v>53</v>
      </c>
      <c r="E61" s="94"/>
      <c r="F61" s="95"/>
      <c r="G61" s="26">
        <v>11000</v>
      </c>
      <c r="H61" s="26">
        <v>2500</v>
      </c>
      <c r="I61" s="26">
        <v>11000</v>
      </c>
      <c r="J61" s="26">
        <v>11000</v>
      </c>
      <c r="K61" s="5"/>
      <c r="L61" s="14"/>
      <c r="M61" s="10"/>
      <c r="N61" s="10"/>
      <c r="O61" s="10"/>
    </row>
    <row r="62" spans="1:15" s="21" customFormat="1" ht="12.75">
      <c r="A62" s="43"/>
      <c r="C62" s="27" t="s">
        <v>160</v>
      </c>
      <c r="D62" s="86" t="s">
        <v>54</v>
      </c>
      <c r="E62" s="94"/>
      <c r="F62" s="95"/>
      <c r="G62" s="26">
        <v>2000</v>
      </c>
      <c r="H62" s="26">
        <v>0</v>
      </c>
      <c r="I62" s="26">
        <v>2000</v>
      </c>
      <c r="J62" s="26">
        <v>2000</v>
      </c>
      <c r="K62" s="5"/>
      <c r="L62" s="14"/>
      <c r="M62" s="10"/>
      <c r="N62" s="10"/>
      <c r="O62" s="10"/>
    </row>
    <row r="63" spans="1:15" s="21" customFormat="1" ht="12.75">
      <c r="A63" s="43"/>
      <c r="C63" s="27" t="s">
        <v>161</v>
      </c>
      <c r="D63" s="86" t="s">
        <v>55</v>
      </c>
      <c r="E63" s="87"/>
      <c r="F63" s="88"/>
      <c r="G63" s="26">
        <v>2000</v>
      </c>
      <c r="H63" s="26">
        <v>0</v>
      </c>
      <c r="I63" s="26">
        <v>2000</v>
      </c>
      <c r="J63" s="26">
        <v>2000</v>
      </c>
      <c r="K63" s="5"/>
      <c r="L63" s="14"/>
      <c r="M63" s="10"/>
      <c r="N63" s="10"/>
      <c r="O63" s="10"/>
    </row>
    <row r="64" spans="1:15" s="21" customFormat="1" ht="12.75">
      <c r="A64" s="43"/>
      <c r="C64" s="27" t="s">
        <v>162</v>
      </c>
      <c r="D64" s="66" t="s">
        <v>96</v>
      </c>
      <c r="E64" s="69"/>
      <c r="F64" s="68"/>
      <c r="G64" s="26">
        <v>22000</v>
      </c>
      <c r="H64" s="26">
        <v>11000</v>
      </c>
      <c r="I64" s="26">
        <v>22000</v>
      </c>
      <c r="J64" s="26">
        <v>22000</v>
      </c>
      <c r="K64" s="5"/>
      <c r="L64" s="14"/>
      <c r="M64" s="10"/>
      <c r="N64" s="10"/>
      <c r="O64" s="10"/>
    </row>
    <row r="65" spans="1:15" s="21" customFormat="1" ht="12.75">
      <c r="A65" s="43"/>
      <c r="C65" s="27" t="s">
        <v>163</v>
      </c>
      <c r="D65" s="86" t="s">
        <v>121</v>
      </c>
      <c r="E65" s="87"/>
      <c r="F65" s="88"/>
      <c r="G65" s="26">
        <v>30000</v>
      </c>
      <c r="H65" s="26">
        <v>4568.61</v>
      </c>
      <c r="I65" s="26">
        <v>30000</v>
      </c>
      <c r="J65" s="26">
        <v>30000</v>
      </c>
      <c r="K65" s="5"/>
      <c r="L65" s="14"/>
      <c r="M65" s="10"/>
      <c r="N65" s="10"/>
      <c r="O65" s="10"/>
    </row>
    <row r="66" spans="1:15" s="21" customFormat="1" ht="12.75" hidden="1">
      <c r="A66" s="43"/>
      <c r="C66" s="27"/>
      <c r="D66" s="31"/>
      <c r="E66" s="31"/>
      <c r="F66" s="32"/>
      <c r="G66" s="26"/>
      <c r="H66" s="26"/>
      <c r="I66" s="26"/>
      <c r="J66" s="26"/>
      <c r="K66" s="5"/>
      <c r="L66" s="14"/>
      <c r="M66" s="10"/>
      <c r="N66" s="10"/>
      <c r="O66" s="10"/>
    </row>
    <row r="67" spans="1:15" s="21" customFormat="1" ht="12.75" hidden="1">
      <c r="A67" s="43"/>
      <c r="C67" s="27"/>
      <c r="D67" s="31"/>
      <c r="E67" s="31"/>
      <c r="F67" s="32"/>
      <c r="G67" s="26"/>
      <c r="H67" s="26"/>
      <c r="I67" s="26"/>
      <c r="J67" s="26"/>
      <c r="K67" s="5"/>
      <c r="L67" s="14"/>
      <c r="M67" s="10"/>
      <c r="N67" s="10"/>
      <c r="O67" s="10"/>
    </row>
    <row r="68" spans="1:15" s="21" customFormat="1" ht="12.75">
      <c r="A68" s="43"/>
      <c r="C68" s="91" t="s">
        <v>0</v>
      </c>
      <c r="D68" s="92"/>
      <c r="E68" s="92"/>
      <c r="F68" s="93"/>
      <c r="G68" s="3">
        <f>SUM(G59:G65)</f>
        <v>222000</v>
      </c>
      <c r="H68" s="3">
        <v>122748.61</v>
      </c>
      <c r="I68" s="3">
        <f>SUM(I59:I65)</f>
        <v>222000</v>
      </c>
      <c r="J68" s="3">
        <f>SUM(J59:J65)</f>
        <v>222000</v>
      </c>
      <c r="K68" s="5"/>
      <c r="L68" s="14"/>
      <c r="M68" s="10"/>
      <c r="N68" s="10"/>
      <c r="O68" s="10"/>
    </row>
    <row r="69" spans="1:15" s="21" customFormat="1" ht="12.75">
      <c r="A69" s="43"/>
      <c r="B69" s="43"/>
      <c r="C69" s="59"/>
      <c r="D69" s="59"/>
      <c r="E69" s="59"/>
      <c r="F69" s="59"/>
      <c r="G69" s="60"/>
      <c r="H69" s="60"/>
      <c r="I69" s="60"/>
      <c r="J69" s="60"/>
      <c r="K69" s="5"/>
      <c r="L69" s="14"/>
      <c r="M69" s="10"/>
      <c r="N69" s="10"/>
      <c r="O69" s="10"/>
    </row>
    <row r="70" spans="1:15" s="20" customFormat="1" ht="12.75">
      <c r="A70" s="46"/>
      <c r="B70" s="4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21" customFormat="1" ht="38.25">
      <c r="A71" s="43"/>
      <c r="B71" s="64" t="s">
        <v>103</v>
      </c>
      <c r="C71" s="50" t="s">
        <v>169</v>
      </c>
      <c r="D71" s="96" t="s">
        <v>56</v>
      </c>
      <c r="E71" s="97"/>
      <c r="F71" s="98"/>
      <c r="G71" s="22">
        <v>2020</v>
      </c>
      <c r="H71" s="81" t="s">
        <v>127</v>
      </c>
      <c r="I71" s="22">
        <v>2021</v>
      </c>
      <c r="J71" s="22">
        <v>2022</v>
      </c>
      <c r="K71" s="5"/>
      <c r="L71" s="10"/>
      <c r="M71" s="17"/>
      <c r="N71" s="17"/>
      <c r="O71" s="17"/>
    </row>
    <row r="72" spans="1:15" s="21" customFormat="1" ht="15">
      <c r="A72" s="43"/>
      <c r="B72" s="45" t="s">
        <v>47</v>
      </c>
      <c r="C72" s="22" t="s">
        <v>164</v>
      </c>
      <c r="D72" s="19" t="s">
        <v>57</v>
      </c>
      <c r="E72" s="33"/>
      <c r="F72" s="34"/>
      <c r="G72" s="52">
        <v>22000</v>
      </c>
      <c r="H72" s="52">
        <v>3829.53</v>
      </c>
      <c r="I72" s="52">
        <v>22000</v>
      </c>
      <c r="J72" s="52">
        <v>22000</v>
      </c>
      <c r="K72" s="5"/>
      <c r="L72" s="10"/>
      <c r="M72" s="17"/>
      <c r="N72" s="17"/>
      <c r="O72" s="17"/>
    </row>
    <row r="73" spans="1:15" s="21" customFormat="1" ht="12.75">
      <c r="A73" s="45"/>
      <c r="B73" s="45" t="s">
        <v>48</v>
      </c>
      <c r="C73" s="22" t="s">
        <v>165</v>
      </c>
      <c r="D73" s="31" t="s">
        <v>117</v>
      </c>
      <c r="E73" s="31"/>
      <c r="F73" s="32"/>
      <c r="G73" s="26">
        <v>30000</v>
      </c>
      <c r="H73" s="26">
        <v>0</v>
      </c>
      <c r="I73" s="26">
        <v>30000</v>
      </c>
      <c r="J73" s="26">
        <v>30000</v>
      </c>
      <c r="K73" s="5"/>
      <c r="L73" s="14"/>
      <c r="M73" s="18"/>
      <c r="N73" s="18"/>
      <c r="O73" s="18"/>
    </row>
    <row r="74" spans="1:15" s="21" customFormat="1" ht="12.75">
      <c r="A74" s="43"/>
      <c r="B74" s="74" t="s">
        <v>49</v>
      </c>
      <c r="C74" s="91" t="s">
        <v>0</v>
      </c>
      <c r="D74" s="92"/>
      <c r="E74" s="92"/>
      <c r="F74" s="93"/>
      <c r="G74" s="3">
        <f>SUM(G72:G73)</f>
        <v>52000</v>
      </c>
      <c r="H74" s="3">
        <v>3829.53</v>
      </c>
      <c r="I74" s="3">
        <f>SUM(I72:I73)</f>
        <v>52000</v>
      </c>
      <c r="J74" s="3">
        <f>SUM(J72:J73)</f>
        <v>52000</v>
      </c>
      <c r="K74" s="5"/>
      <c r="L74" s="10"/>
      <c r="M74" s="17"/>
      <c r="N74" s="17"/>
      <c r="O74" s="17"/>
    </row>
    <row r="75" spans="1:15" s="21" customFormat="1" ht="12.75">
      <c r="A75" s="43"/>
      <c r="B75" s="51"/>
      <c r="C75" s="75"/>
      <c r="D75" s="12"/>
      <c r="E75" s="12"/>
      <c r="F75" s="12"/>
      <c r="G75" s="13"/>
      <c r="H75" s="13"/>
      <c r="I75" s="13"/>
      <c r="J75" s="13"/>
      <c r="K75" s="5"/>
      <c r="L75" s="10"/>
      <c r="M75" s="17"/>
      <c r="N75" s="17"/>
      <c r="O75" s="17"/>
    </row>
    <row r="76" spans="1:15" s="21" customFormat="1" ht="38.25">
      <c r="A76" s="43"/>
      <c r="C76" s="50" t="s">
        <v>170</v>
      </c>
      <c r="D76" s="96" t="s">
        <v>58</v>
      </c>
      <c r="E76" s="97"/>
      <c r="F76" s="98"/>
      <c r="G76" s="22">
        <v>2020</v>
      </c>
      <c r="H76" s="81" t="s">
        <v>127</v>
      </c>
      <c r="I76" s="22">
        <v>2021</v>
      </c>
      <c r="J76" s="22">
        <v>2022</v>
      </c>
      <c r="K76" s="5"/>
      <c r="L76" s="10"/>
      <c r="M76" s="17"/>
      <c r="N76" s="17"/>
      <c r="O76" s="17"/>
    </row>
    <row r="77" spans="1:15" s="21" customFormat="1" ht="12.75">
      <c r="A77" s="43"/>
      <c r="C77" s="22" t="s">
        <v>166</v>
      </c>
      <c r="D77" s="86" t="s">
        <v>59</v>
      </c>
      <c r="E77" s="94"/>
      <c r="F77" s="95"/>
      <c r="G77" s="26">
        <v>15000</v>
      </c>
      <c r="H77" s="26">
        <v>0</v>
      </c>
      <c r="I77" s="26">
        <v>15000</v>
      </c>
      <c r="J77" s="26">
        <v>15000</v>
      </c>
      <c r="K77" s="5"/>
      <c r="L77" s="10"/>
      <c r="M77" s="17"/>
      <c r="N77" s="17"/>
      <c r="O77" s="17"/>
    </row>
    <row r="78" spans="1:15" s="21" customFormat="1" ht="12.75">
      <c r="A78" s="43"/>
      <c r="B78" s="51"/>
      <c r="C78" s="22" t="s">
        <v>166</v>
      </c>
      <c r="D78" s="86" t="s">
        <v>60</v>
      </c>
      <c r="E78" s="94"/>
      <c r="F78" s="95"/>
      <c r="G78" s="26">
        <v>10000</v>
      </c>
      <c r="H78" s="26">
        <v>0</v>
      </c>
      <c r="I78" s="26">
        <v>10000</v>
      </c>
      <c r="J78" s="26">
        <v>10000</v>
      </c>
      <c r="K78" s="5"/>
      <c r="L78" s="10"/>
      <c r="M78" s="17"/>
      <c r="N78" s="17"/>
      <c r="O78" s="17"/>
    </row>
    <row r="79" spans="1:15" s="21" customFormat="1" ht="12.75">
      <c r="A79" s="43"/>
      <c r="B79" s="51"/>
      <c r="C79" s="91" t="s">
        <v>0</v>
      </c>
      <c r="D79" s="92"/>
      <c r="E79" s="92"/>
      <c r="F79" s="93"/>
      <c r="G79" s="3">
        <f>SUM(G77,G78)</f>
        <v>25000</v>
      </c>
      <c r="H79" s="3">
        <v>0</v>
      </c>
      <c r="I79" s="3">
        <f>SUM(I77,I78)</f>
        <v>25000</v>
      </c>
      <c r="J79" s="3">
        <f>SUM(J77,J78)</f>
        <v>25000</v>
      </c>
      <c r="K79" s="5"/>
      <c r="L79" s="10"/>
      <c r="M79" s="17"/>
      <c r="N79" s="17"/>
      <c r="O79" s="17"/>
    </row>
    <row r="80" spans="1:15" s="21" customFormat="1" ht="12.75">
      <c r="A80" s="43"/>
      <c r="C80" s="40"/>
      <c r="D80" s="86"/>
      <c r="E80" s="94"/>
      <c r="F80" s="95"/>
      <c r="G80" s="26"/>
      <c r="H80" s="26"/>
      <c r="I80" s="26"/>
      <c r="J80" s="26"/>
      <c r="K80" s="5"/>
      <c r="L80" s="15"/>
      <c r="M80" s="10"/>
      <c r="N80" s="10"/>
      <c r="O80" s="10"/>
    </row>
    <row r="81" spans="1:15" s="21" customFormat="1" ht="12.75" hidden="1">
      <c r="A81" s="43"/>
      <c r="C81" s="39"/>
      <c r="D81" s="86"/>
      <c r="E81" s="94"/>
      <c r="F81" s="95"/>
      <c r="G81" s="26"/>
      <c r="H81" s="26"/>
      <c r="I81" s="26"/>
      <c r="J81" s="26"/>
      <c r="K81" s="5"/>
      <c r="L81" s="9"/>
      <c r="M81" s="9"/>
      <c r="N81" s="9"/>
      <c r="O81" s="9"/>
    </row>
    <row r="82" spans="1:15" s="20" customFormat="1" ht="12.75" hidden="1">
      <c r="A82" s="46"/>
      <c r="C82" s="39"/>
      <c r="D82" s="86"/>
      <c r="E82" s="94"/>
      <c r="F82" s="95"/>
      <c r="G82" s="26"/>
      <c r="H82" s="26"/>
      <c r="I82" s="26"/>
      <c r="J82" s="26"/>
      <c r="K82" s="7"/>
      <c r="L82" s="11"/>
      <c r="M82" s="11"/>
      <c r="N82" s="11"/>
      <c r="O82" s="11"/>
    </row>
    <row r="83" spans="1:15" s="21" customFormat="1" ht="12.75" hidden="1">
      <c r="A83" s="43"/>
      <c r="C83" s="39"/>
      <c r="D83" s="86"/>
      <c r="E83" s="94"/>
      <c r="F83" s="95"/>
      <c r="G83" s="26"/>
      <c r="H83" s="26"/>
      <c r="I83" s="26"/>
      <c r="J83" s="26"/>
      <c r="K83" s="5"/>
      <c r="L83" s="14"/>
      <c r="M83" s="16"/>
      <c r="N83" s="16"/>
      <c r="O83" s="16"/>
    </row>
    <row r="84" spans="1:15" s="21" customFormat="1" ht="13.5" customHeight="1" hidden="1">
      <c r="A84" s="43"/>
      <c r="C84" s="39"/>
      <c r="D84" s="86"/>
      <c r="E84" s="94"/>
      <c r="F84" s="95"/>
      <c r="G84" s="26"/>
      <c r="H84" s="26"/>
      <c r="I84" s="26"/>
      <c r="J84" s="26"/>
      <c r="K84" s="5"/>
      <c r="L84" s="14"/>
      <c r="M84" s="10"/>
      <c r="N84" s="10"/>
      <c r="O84" s="10"/>
    </row>
    <row r="85" spans="1:15" s="21" customFormat="1" ht="13.5" customHeight="1" hidden="1">
      <c r="A85" s="43"/>
      <c r="C85" s="39"/>
      <c r="D85" s="86"/>
      <c r="E85" s="94"/>
      <c r="F85" s="95"/>
      <c r="G85" s="26"/>
      <c r="H85" s="26"/>
      <c r="I85" s="26"/>
      <c r="J85" s="26"/>
      <c r="K85" s="5"/>
      <c r="L85" s="14"/>
      <c r="M85" s="10"/>
      <c r="N85" s="10"/>
      <c r="O85" s="10"/>
    </row>
    <row r="86" spans="1:15" s="21" customFormat="1" ht="13.5" customHeight="1" hidden="1">
      <c r="A86" s="43"/>
      <c r="C86" s="39"/>
      <c r="D86" s="86"/>
      <c r="E86" s="94"/>
      <c r="F86" s="95"/>
      <c r="G86" s="26"/>
      <c r="H86" s="26"/>
      <c r="I86" s="26"/>
      <c r="J86" s="26"/>
      <c r="K86" s="5"/>
      <c r="L86" s="14"/>
      <c r="M86" s="10"/>
      <c r="N86" s="10"/>
      <c r="O86" s="10"/>
    </row>
    <row r="87" spans="1:15" s="21" customFormat="1" ht="13.5" customHeight="1" hidden="1">
      <c r="A87" s="43"/>
      <c r="C87" s="39"/>
      <c r="D87" s="86"/>
      <c r="E87" s="94"/>
      <c r="F87" s="95"/>
      <c r="G87" s="26"/>
      <c r="H87" s="26"/>
      <c r="I87" s="26"/>
      <c r="J87" s="26"/>
      <c r="K87" s="5"/>
      <c r="L87" s="14"/>
      <c r="M87" s="10"/>
      <c r="N87" s="10"/>
      <c r="O87" s="10"/>
    </row>
    <row r="88" spans="1:15" s="21" customFormat="1" ht="12.75" hidden="1">
      <c r="A88" s="43"/>
      <c r="C88" s="41"/>
      <c r="D88" s="91" t="s">
        <v>0</v>
      </c>
      <c r="E88" s="92"/>
      <c r="F88" s="4"/>
      <c r="G88" s="3">
        <f>SUM(G77:G87)</f>
        <v>50000</v>
      </c>
      <c r="H88" s="3"/>
      <c r="I88" s="3">
        <f>SUM(I77:I87)</f>
        <v>50000</v>
      </c>
      <c r="J88" s="3">
        <f>SUM(J77:J87)</f>
        <v>50000</v>
      </c>
      <c r="K88" s="5"/>
      <c r="L88" s="14"/>
      <c r="M88" s="10"/>
      <c r="N88" s="10"/>
      <c r="O88" s="10"/>
    </row>
    <row r="89" spans="1:15" s="21" customFormat="1" ht="12.75" hidden="1">
      <c r="A89" s="43"/>
      <c r="B89" s="43"/>
      <c r="C89" s="65"/>
      <c r="D89" s="7"/>
      <c r="E89" s="7"/>
      <c r="F89" s="7"/>
      <c r="G89" s="7"/>
      <c r="H89" s="7"/>
      <c r="I89" s="7"/>
      <c r="J89" s="7"/>
      <c r="K89" s="5"/>
      <c r="L89" s="14"/>
      <c r="M89" s="10"/>
      <c r="N89" s="10"/>
      <c r="O89" s="18"/>
    </row>
    <row r="90" spans="1:15" s="21" customFormat="1" ht="38.25">
      <c r="A90" s="43"/>
      <c r="B90" s="58"/>
      <c r="C90" s="50" t="s">
        <v>171</v>
      </c>
      <c r="D90" s="96" t="s">
        <v>61</v>
      </c>
      <c r="E90" s="97"/>
      <c r="F90" s="98"/>
      <c r="G90" s="22">
        <v>2020</v>
      </c>
      <c r="H90" s="81" t="s">
        <v>127</v>
      </c>
      <c r="I90" s="22">
        <v>2021</v>
      </c>
      <c r="J90" s="22">
        <v>2022</v>
      </c>
      <c r="K90" s="5"/>
      <c r="L90" s="5"/>
      <c r="M90" s="5"/>
      <c r="N90" s="5"/>
      <c r="O90" s="5"/>
    </row>
    <row r="91" spans="1:15" s="21" customFormat="1" ht="12.75">
      <c r="A91" s="58"/>
      <c r="B91" s="58"/>
      <c r="C91" s="22" t="s">
        <v>172</v>
      </c>
      <c r="D91" s="86" t="s">
        <v>118</v>
      </c>
      <c r="E91" s="94"/>
      <c r="F91" s="95"/>
      <c r="G91" s="8">
        <v>1000</v>
      </c>
      <c r="H91" s="8">
        <v>0</v>
      </c>
      <c r="I91" s="8">
        <v>1000</v>
      </c>
      <c r="J91" s="8">
        <v>1000</v>
      </c>
      <c r="K91" s="5"/>
      <c r="L91" s="5"/>
      <c r="M91" s="5"/>
      <c r="N91" s="5"/>
      <c r="O91" s="5"/>
    </row>
    <row r="92" spans="1:15" s="21" customFormat="1" ht="12.75">
      <c r="A92" s="43"/>
      <c r="B92" s="43"/>
      <c r="C92" s="40" t="s">
        <v>172</v>
      </c>
      <c r="D92" s="31" t="s">
        <v>119</v>
      </c>
      <c r="E92" s="31"/>
      <c r="F92" s="32"/>
      <c r="G92" s="8">
        <v>3000</v>
      </c>
      <c r="H92" s="8">
        <v>0</v>
      </c>
      <c r="I92" s="8">
        <v>3000</v>
      </c>
      <c r="J92" s="8">
        <v>3000</v>
      </c>
      <c r="K92" s="5"/>
      <c r="L92" s="5"/>
      <c r="M92" s="5"/>
      <c r="N92" s="5"/>
      <c r="O92" s="5"/>
    </row>
    <row r="93" spans="1:15" s="21" customFormat="1" ht="12.75">
      <c r="A93" s="43"/>
      <c r="B93" s="43"/>
      <c r="C93" s="91" t="s">
        <v>0</v>
      </c>
      <c r="D93" s="92"/>
      <c r="E93" s="92"/>
      <c r="F93" s="93"/>
      <c r="G93" s="28">
        <f>SUM(G91,G92)</f>
        <v>4000</v>
      </c>
      <c r="H93" s="28">
        <v>0</v>
      </c>
      <c r="I93" s="28">
        <f>SUM(I91,I92)</f>
        <v>4000</v>
      </c>
      <c r="J93" s="28">
        <f>SUM(J91,J92)</f>
        <v>4000</v>
      </c>
      <c r="K93" s="5"/>
      <c r="L93" s="5"/>
      <c r="M93" s="5"/>
      <c r="N93" s="5"/>
      <c r="O93" s="5"/>
    </row>
    <row r="94" spans="1:15" s="21" customFormat="1" ht="12.75">
      <c r="A94" s="43"/>
      <c r="B94" s="43"/>
      <c r="C94" s="7"/>
      <c r="D94" s="7"/>
      <c r="E94" s="7"/>
      <c r="F94" s="7"/>
      <c r="G94" s="7"/>
      <c r="H94" s="7"/>
      <c r="I94" s="7"/>
      <c r="J94" s="7"/>
      <c r="K94" s="5"/>
      <c r="L94" s="5"/>
      <c r="M94" s="5"/>
      <c r="N94" s="5"/>
      <c r="O94" s="5"/>
    </row>
    <row r="95" spans="1:15" s="21" customFormat="1" ht="38.25">
      <c r="A95" s="43"/>
      <c r="B95" s="43"/>
      <c r="C95" s="50" t="s">
        <v>173</v>
      </c>
      <c r="D95" s="96" t="s">
        <v>62</v>
      </c>
      <c r="E95" s="97"/>
      <c r="F95" s="98"/>
      <c r="G95" s="22">
        <v>2020</v>
      </c>
      <c r="H95" s="81" t="s">
        <v>127</v>
      </c>
      <c r="I95" s="22">
        <v>2021</v>
      </c>
      <c r="J95" s="22">
        <v>2022</v>
      </c>
      <c r="K95" s="5"/>
      <c r="L95" s="5"/>
      <c r="M95" s="5"/>
      <c r="N95" s="5"/>
      <c r="O95" s="5"/>
    </row>
    <row r="96" spans="1:15" s="21" customFormat="1" ht="12.75">
      <c r="A96" s="43"/>
      <c r="B96" s="43"/>
      <c r="C96" s="40" t="s">
        <v>174</v>
      </c>
      <c r="D96" s="86" t="s">
        <v>63</v>
      </c>
      <c r="E96" s="94"/>
      <c r="F96" s="95"/>
      <c r="G96" s="29">
        <v>20000</v>
      </c>
      <c r="H96" s="29">
        <v>0</v>
      </c>
      <c r="I96" s="29">
        <v>20000</v>
      </c>
      <c r="J96" s="29">
        <v>20000</v>
      </c>
      <c r="K96" s="5"/>
      <c r="L96" s="5"/>
      <c r="M96" s="5"/>
      <c r="N96" s="5"/>
      <c r="O96" s="5"/>
    </row>
    <row r="97" spans="1:15" s="20" customFormat="1" ht="12.75">
      <c r="A97" s="46"/>
      <c r="B97" s="46"/>
      <c r="C97" s="40" t="s">
        <v>175</v>
      </c>
      <c r="D97" s="31" t="s">
        <v>64</v>
      </c>
      <c r="E97" s="31"/>
      <c r="F97" s="32"/>
      <c r="G97" s="29">
        <v>35000</v>
      </c>
      <c r="H97" s="29">
        <v>12447.95</v>
      </c>
      <c r="I97" s="29">
        <v>35000</v>
      </c>
      <c r="J97" s="29">
        <v>35000</v>
      </c>
      <c r="K97" s="7"/>
      <c r="L97" s="7"/>
      <c r="M97" s="7"/>
      <c r="N97" s="7"/>
      <c r="O97" s="7"/>
    </row>
    <row r="98" spans="1:15" s="21" customFormat="1" ht="12.75">
      <c r="A98" s="43"/>
      <c r="B98" s="43"/>
      <c r="C98" s="40" t="s">
        <v>176</v>
      </c>
      <c r="D98" s="31" t="s">
        <v>65</v>
      </c>
      <c r="E98" s="31"/>
      <c r="F98" s="32"/>
      <c r="G98" s="29">
        <v>11000</v>
      </c>
      <c r="H98" s="29">
        <v>5248.69</v>
      </c>
      <c r="I98" s="29">
        <v>11000</v>
      </c>
      <c r="J98" s="29">
        <v>11000</v>
      </c>
      <c r="K98" s="5"/>
      <c r="L98" s="14"/>
      <c r="M98" s="16"/>
      <c r="N98" s="16"/>
      <c r="O98" s="16"/>
    </row>
    <row r="99" spans="1:15" s="21" customFormat="1" ht="12.75">
      <c r="A99" s="43"/>
      <c r="B99" s="43"/>
      <c r="C99" s="91" t="s">
        <v>0</v>
      </c>
      <c r="D99" s="92"/>
      <c r="E99" s="92"/>
      <c r="F99" s="93"/>
      <c r="G99" s="3">
        <f>SUM(G96:G98)</f>
        <v>66000</v>
      </c>
      <c r="H99" s="3">
        <v>17696.64</v>
      </c>
      <c r="I99" s="3">
        <f>SUM(I96:I98)</f>
        <v>66000</v>
      </c>
      <c r="J99" s="3">
        <f>SUM(J96:J98)</f>
        <v>66000</v>
      </c>
      <c r="K99" s="5"/>
      <c r="L99" s="14"/>
      <c r="M99" s="16"/>
      <c r="N99" s="16"/>
      <c r="O99" s="16"/>
    </row>
    <row r="100" spans="1:15" s="21" customFormat="1" ht="12.75">
      <c r="A100" s="43"/>
      <c r="B100" s="43"/>
      <c r="C100" s="59"/>
      <c r="D100" s="59"/>
      <c r="E100" s="59"/>
      <c r="F100" s="59"/>
      <c r="G100" s="60"/>
      <c r="H100" s="60"/>
      <c r="I100" s="60"/>
      <c r="J100" s="60"/>
      <c r="K100" s="5"/>
      <c r="L100" s="14"/>
      <c r="M100" s="16"/>
      <c r="N100" s="16"/>
      <c r="O100" s="16"/>
    </row>
    <row r="101" spans="1:15" s="21" customFormat="1" ht="38.25">
      <c r="A101" s="54" t="s">
        <v>66</v>
      </c>
      <c r="B101" s="48" t="s">
        <v>73</v>
      </c>
      <c r="C101" s="50"/>
      <c r="D101" s="96" t="s">
        <v>74</v>
      </c>
      <c r="E101" s="97"/>
      <c r="F101" s="98"/>
      <c r="G101" s="22">
        <v>2020</v>
      </c>
      <c r="H101" s="81" t="s">
        <v>127</v>
      </c>
      <c r="I101" s="22">
        <v>2021</v>
      </c>
      <c r="J101" s="22">
        <v>2022</v>
      </c>
      <c r="K101" s="5"/>
      <c r="L101" s="14"/>
      <c r="M101" s="10"/>
      <c r="N101" s="10"/>
      <c r="O101" s="10"/>
    </row>
    <row r="102" spans="1:15" s="21" customFormat="1" ht="12.75">
      <c r="A102" s="43"/>
      <c r="B102" s="45" t="s">
        <v>69</v>
      </c>
      <c r="C102" s="22"/>
      <c r="D102" s="104" t="s">
        <v>75</v>
      </c>
      <c r="E102" s="104"/>
      <c r="F102" s="105"/>
      <c r="G102" s="26">
        <v>8000</v>
      </c>
      <c r="H102" s="26">
        <v>0</v>
      </c>
      <c r="I102" s="26">
        <v>0</v>
      </c>
      <c r="J102" s="26">
        <v>0</v>
      </c>
      <c r="K102" s="5"/>
      <c r="L102" s="14"/>
      <c r="M102" s="10"/>
      <c r="N102" s="10"/>
      <c r="O102" s="10"/>
    </row>
    <row r="103" spans="1:15" s="20" customFormat="1" ht="12.75">
      <c r="A103" s="45" t="s">
        <v>14</v>
      </c>
      <c r="B103" s="45" t="s">
        <v>70</v>
      </c>
      <c r="C103" s="22" t="s">
        <v>177</v>
      </c>
      <c r="D103" s="94" t="s">
        <v>76</v>
      </c>
      <c r="E103" s="94"/>
      <c r="F103" s="95"/>
      <c r="G103" s="26">
        <v>40000</v>
      </c>
      <c r="H103" s="26">
        <v>25108</v>
      </c>
      <c r="I103" s="26">
        <v>40000</v>
      </c>
      <c r="J103" s="26">
        <v>40000</v>
      </c>
      <c r="K103" s="7"/>
      <c r="L103" s="7"/>
      <c r="M103" s="7"/>
      <c r="N103" s="7"/>
      <c r="O103" s="7"/>
    </row>
    <row r="104" spans="1:15" s="21" customFormat="1" ht="12.75">
      <c r="A104" s="45" t="s">
        <v>67</v>
      </c>
      <c r="B104" s="45" t="s">
        <v>71</v>
      </c>
      <c r="C104" s="22" t="s">
        <v>178</v>
      </c>
      <c r="D104" s="31" t="s">
        <v>77</v>
      </c>
      <c r="E104" s="31"/>
      <c r="F104" s="32"/>
      <c r="G104" s="26">
        <v>6000</v>
      </c>
      <c r="H104" s="26">
        <v>0</v>
      </c>
      <c r="I104" s="26">
        <v>6000</v>
      </c>
      <c r="J104" s="26">
        <v>6000</v>
      </c>
      <c r="K104" s="5"/>
      <c r="L104" s="5"/>
      <c r="M104" s="5"/>
      <c r="N104" s="5"/>
      <c r="O104" s="5"/>
    </row>
    <row r="105" spans="1:15" s="21" customFormat="1" ht="12.75">
      <c r="A105" s="45" t="s">
        <v>68</v>
      </c>
      <c r="B105" s="45" t="s">
        <v>72</v>
      </c>
      <c r="C105" s="63" t="s">
        <v>179</v>
      </c>
      <c r="D105" s="21" t="s">
        <v>180</v>
      </c>
      <c r="G105" s="67">
        <v>60000</v>
      </c>
      <c r="H105" s="67">
        <v>0</v>
      </c>
      <c r="I105" s="67">
        <v>75000</v>
      </c>
      <c r="J105" s="67">
        <v>75000</v>
      </c>
      <c r="K105" s="5"/>
      <c r="L105" s="14"/>
      <c r="M105" s="18"/>
      <c r="N105" s="18"/>
      <c r="O105" s="18"/>
    </row>
    <row r="106" spans="1:15" s="21" customFormat="1" ht="12.75">
      <c r="A106" s="43"/>
      <c r="B106" s="43"/>
      <c r="C106" s="22" t="s">
        <v>181</v>
      </c>
      <c r="D106" s="31" t="s">
        <v>79</v>
      </c>
      <c r="E106" s="31"/>
      <c r="F106" s="32"/>
      <c r="G106" s="26">
        <v>8000</v>
      </c>
      <c r="H106" s="26">
        <v>0</v>
      </c>
      <c r="I106" s="26">
        <v>8000</v>
      </c>
      <c r="J106" s="26">
        <v>8000</v>
      </c>
      <c r="K106" s="5"/>
      <c r="L106" s="14"/>
      <c r="M106" s="18"/>
      <c r="N106" s="18"/>
      <c r="O106" s="18"/>
    </row>
    <row r="107" spans="1:15" s="21" customFormat="1" ht="12.75">
      <c r="A107" s="45"/>
      <c r="B107" s="45"/>
      <c r="C107" s="22" t="s">
        <v>182</v>
      </c>
      <c r="D107" s="31" t="s">
        <v>183</v>
      </c>
      <c r="E107" s="31"/>
      <c r="F107" s="32"/>
      <c r="G107" s="26">
        <v>60000</v>
      </c>
      <c r="H107" s="26">
        <v>22000</v>
      </c>
      <c r="I107" s="26">
        <v>60000</v>
      </c>
      <c r="J107" s="26">
        <v>60000</v>
      </c>
      <c r="K107" s="5"/>
      <c r="L107" s="14"/>
      <c r="M107" s="18"/>
      <c r="N107" s="18"/>
      <c r="O107" s="18"/>
    </row>
    <row r="108" spans="1:15" s="21" customFormat="1" ht="12.75">
      <c r="A108" s="45"/>
      <c r="B108" s="45"/>
      <c r="C108" s="22" t="s">
        <v>184</v>
      </c>
      <c r="D108" s="31" t="s">
        <v>185</v>
      </c>
      <c r="E108" s="31"/>
      <c r="F108" s="32"/>
      <c r="G108" s="26">
        <v>20000</v>
      </c>
      <c r="H108" s="26">
        <v>0</v>
      </c>
      <c r="I108" s="26">
        <v>20000</v>
      </c>
      <c r="J108" s="26">
        <v>20000</v>
      </c>
      <c r="K108" s="5"/>
      <c r="L108" s="14"/>
      <c r="M108" s="18"/>
      <c r="N108" s="18"/>
      <c r="O108" s="18"/>
    </row>
    <row r="109" spans="1:15" s="21" customFormat="1" ht="12.75">
      <c r="A109" s="45"/>
      <c r="B109" s="45"/>
      <c r="C109" s="22" t="s">
        <v>186</v>
      </c>
      <c r="D109" s="31" t="s">
        <v>187</v>
      </c>
      <c r="E109" s="31"/>
      <c r="F109" s="32"/>
      <c r="G109" s="26">
        <v>60000</v>
      </c>
      <c r="H109" s="26">
        <v>18999</v>
      </c>
      <c r="I109" s="26">
        <v>60000</v>
      </c>
      <c r="J109" s="26">
        <v>60000</v>
      </c>
      <c r="K109" s="5"/>
      <c r="L109" s="14"/>
      <c r="M109" s="18"/>
      <c r="N109" s="18"/>
      <c r="O109" s="18"/>
    </row>
    <row r="110" spans="1:15" s="21" customFormat="1" ht="12.75">
      <c r="A110" s="45"/>
      <c r="B110" s="45"/>
      <c r="C110" s="22" t="s">
        <v>178</v>
      </c>
      <c r="D110" s="31" t="s">
        <v>188</v>
      </c>
      <c r="E110" s="31"/>
      <c r="F110" s="32"/>
      <c r="G110" s="26">
        <v>6000</v>
      </c>
      <c r="H110" s="26">
        <v>0</v>
      </c>
      <c r="I110" s="26">
        <v>6000</v>
      </c>
      <c r="J110" s="26">
        <v>6000</v>
      </c>
      <c r="K110" s="5"/>
      <c r="L110" s="14"/>
      <c r="M110" s="18"/>
      <c r="N110" s="18"/>
      <c r="O110" s="18"/>
    </row>
    <row r="111" spans="1:15" s="21" customFormat="1" ht="12.75">
      <c r="A111" s="45"/>
      <c r="B111" s="45"/>
      <c r="C111" s="22" t="s">
        <v>186</v>
      </c>
      <c r="D111" s="66" t="s">
        <v>125</v>
      </c>
      <c r="E111" s="31"/>
      <c r="F111" s="32"/>
      <c r="G111" s="26">
        <v>15000</v>
      </c>
      <c r="H111" s="26">
        <v>3000</v>
      </c>
      <c r="I111" s="26">
        <v>0</v>
      </c>
      <c r="J111" s="26">
        <v>0</v>
      </c>
      <c r="K111" s="5"/>
      <c r="L111" s="14"/>
      <c r="M111" s="18"/>
      <c r="N111" s="18"/>
      <c r="O111" s="18"/>
    </row>
    <row r="112" spans="3:10" ht="12.75">
      <c r="C112" s="22" t="s">
        <v>178</v>
      </c>
      <c r="D112" s="66" t="s">
        <v>189</v>
      </c>
      <c r="E112" s="79"/>
      <c r="F112" s="80"/>
      <c r="G112" s="26">
        <v>20000</v>
      </c>
      <c r="H112" s="26">
        <v>0</v>
      </c>
      <c r="I112" s="26">
        <v>20000</v>
      </c>
      <c r="J112" s="26">
        <v>20000</v>
      </c>
    </row>
    <row r="113" spans="1:15" s="21" customFormat="1" ht="12.75">
      <c r="A113" s="45"/>
      <c r="B113" s="45"/>
      <c r="C113" s="91" t="s">
        <v>0</v>
      </c>
      <c r="D113" s="92"/>
      <c r="E113" s="92"/>
      <c r="F113" s="93"/>
      <c r="G113" s="3">
        <f>SUM(G102:G112)</f>
        <v>303000</v>
      </c>
      <c r="H113" s="3">
        <v>69107</v>
      </c>
      <c r="I113" s="3">
        <f>SUM(I102:I112)</f>
        <v>295000</v>
      </c>
      <c r="J113" s="3">
        <f>SUM(J102:J112)</f>
        <v>295000</v>
      </c>
      <c r="K113" s="5"/>
      <c r="L113" s="14"/>
      <c r="M113" s="18"/>
      <c r="N113" s="18"/>
      <c r="O113" s="18"/>
    </row>
    <row r="114" spans="1:15" s="21" customFormat="1" ht="12.75">
      <c r="A114" s="45"/>
      <c r="B114" s="45"/>
      <c r="C114" s="7"/>
      <c r="D114" s="7"/>
      <c r="E114" s="7"/>
      <c r="F114" s="7"/>
      <c r="G114" s="7"/>
      <c r="H114" s="7"/>
      <c r="I114" s="7"/>
      <c r="J114" s="7"/>
      <c r="K114" s="5"/>
      <c r="L114" s="14"/>
      <c r="M114" s="18"/>
      <c r="N114" s="18"/>
      <c r="O114" s="18"/>
    </row>
    <row r="115" spans="1:15" s="21" customFormat="1" ht="38.25">
      <c r="A115" s="45"/>
      <c r="B115" s="48" t="s">
        <v>81</v>
      </c>
      <c r="C115" s="50"/>
      <c r="D115" s="96" t="s">
        <v>80</v>
      </c>
      <c r="E115" s="97"/>
      <c r="F115" s="98"/>
      <c r="G115" s="22">
        <v>2020</v>
      </c>
      <c r="H115" s="81" t="s">
        <v>127</v>
      </c>
      <c r="I115" s="22">
        <v>2021</v>
      </c>
      <c r="J115" s="22">
        <v>2022</v>
      </c>
      <c r="K115" s="5"/>
      <c r="L115" s="14"/>
      <c r="M115" s="10"/>
      <c r="N115" s="10"/>
      <c r="O115" s="10"/>
    </row>
    <row r="116" spans="1:15" s="20" customFormat="1" ht="15">
      <c r="A116" s="45"/>
      <c r="B116" s="45" t="s">
        <v>82</v>
      </c>
      <c r="C116" s="40" t="s">
        <v>190</v>
      </c>
      <c r="D116" s="19" t="s">
        <v>85</v>
      </c>
      <c r="E116" s="33"/>
      <c r="F116" s="34"/>
      <c r="G116" s="52">
        <v>50000</v>
      </c>
      <c r="H116" s="52">
        <v>9500</v>
      </c>
      <c r="I116" s="52">
        <v>50000</v>
      </c>
      <c r="J116" s="52">
        <v>50000</v>
      </c>
      <c r="K116" s="7"/>
      <c r="L116" s="7"/>
      <c r="M116" s="11"/>
      <c r="N116" s="11"/>
      <c r="O116" s="11"/>
    </row>
    <row r="117" spans="1:15" s="21" customFormat="1" ht="15">
      <c r="A117" s="45"/>
      <c r="B117" s="72" t="s">
        <v>84</v>
      </c>
      <c r="C117" s="22" t="s">
        <v>177</v>
      </c>
      <c r="D117" s="19" t="s">
        <v>107</v>
      </c>
      <c r="E117" s="33"/>
      <c r="F117" s="34"/>
      <c r="G117" s="52">
        <v>95000</v>
      </c>
      <c r="H117" s="52">
        <v>35573.03</v>
      </c>
      <c r="I117" s="52">
        <v>95000</v>
      </c>
      <c r="J117" s="52">
        <v>95000</v>
      </c>
      <c r="K117" s="5"/>
      <c r="L117" s="14"/>
      <c r="M117" s="16"/>
      <c r="N117" s="16"/>
      <c r="O117" s="16"/>
    </row>
    <row r="118" spans="1:15" s="21" customFormat="1" ht="12.75">
      <c r="A118" s="45"/>
      <c r="B118" s="45" t="s">
        <v>83</v>
      </c>
      <c r="C118" s="91" t="s">
        <v>0</v>
      </c>
      <c r="D118" s="92"/>
      <c r="E118" s="92"/>
      <c r="F118" s="93"/>
      <c r="G118" s="3">
        <f>SUM(G116:G117)</f>
        <v>145000</v>
      </c>
      <c r="H118" s="3">
        <v>45073.03</v>
      </c>
      <c r="I118" s="3">
        <f>SUM(I116:I117)</f>
        <v>145000</v>
      </c>
      <c r="J118" s="3">
        <f>SUM(J116:J117)</f>
        <v>145000</v>
      </c>
      <c r="K118" s="5"/>
      <c r="L118" s="14"/>
      <c r="M118" s="16"/>
      <c r="N118" s="16"/>
      <c r="O118" s="16"/>
    </row>
    <row r="119" spans="1:15" s="21" customFormat="1" ht="12.75">
      <c r="A119" s="43"/>
      <c r="C119" s="78"/>
      <c r="D119" s="12"/>
      <c r="E119" s="12"/>
      <c r="F119" s="12"/>
      <c r="G119" s="13"/>
      <c r="H119" s="13"/>
      <c r="I119" s="13"/>
      <c r="J119" s="13"/>
      <c r="K119" s="5"/>
      <c r="L119" s="14"/>
      <c r="M119" s="10"/>
      <c r="N119" s="10"/>
      <c r="O119" s="10"/>
    </row>
    <row r="120" spans="1:15" s="21" customFormat="1" ht="38.25">
      <c r="A120" s="54" t="s">
        <v>86</v>
      </c>
      <c r="B120" s="48" t="s">
        <v>91</v>
      </c>
      <c r="C120" s="50" t="s">
        <v>191</v>
      </c>
      <c r="D120" s="96" t="s">
        <v>90</v>
      </c>
      <c r="E120" s="97"/>
      <c r="F120" s="98"/>
      <c r="G120" s="22">
        <v>2020</v>
      </c>
      <c r="H120" s="81" t="s">
        <v>127</v>
      </c>
      <c r="I120" s="22">
        <v>2021</v>
      </c>
      <c r="J120" s="22">
        <v>2022</v>
      </c>
      <c r="K120" s="5"/>
      <c r="L120" s="5"/>
      <c r="M120" s="5"/>
      <c r="N120" s="5"/>
      <c r="O120" s="5"/>
    </row>
    <row r="121" spans="1:15" s="21" customFormat="1" ht="12.75">
      <c r="A121" s="43"/>
      <c r="B121" s="45" t="s">
        <v>92</v>
      </c>
      <c r="C121" s="39" t="s">
        <v>192</v>
      </c>
      <c r="D121" s="86" t="s">
        <v>93</v>
      </c>
      <c r="E121" s="94"/>
      <c r="F121" s="95"/>
      <c r="G121" s="26">
        <v>80000</v>
      </c>
      <c r="H121" s="26">
        <v>23364.61</v>
      </c>
      <c r="I121" s="26">
        <v>80000</v>
      </c>
      <c r="J121" s="26">
        <v>80000</v>
      </c>
      <c r="K121" s="5"/>
      <c r="L121" s="5"/>
      <c r="M121" s="5"/>
      <c r="N121" s="5"/>
      <c r="O121" s="5"/>
    </row>
    <row r="122" spans="1:15" s="20" customFormat="1" ht="12.75">
      <c r="A122" s="45" t="s">
        <v>87</v>
      </c>
      <c r="B122" s="45" t="s">
        <v>88</v>
      </c>
      <c r="C122" s="39" t="s">
        <v>193</v>
      </c>
      <c r="D122" s="31" t="s">
        <v>78</v>
      </c>
      <c r="E122" s="31"/>
      <c r="F122" s="32"/>
      <c r="G122" s="26">
        <v>10000</v>
      </c>
      <c r="H122" s="26">
        <v>1155</v>
      </c>
      <c r="I122" s="26">
        <v>10000</v>
      </c>
      <c r="J122" s="26">
        <v>10000</v>
      </c>
      <c r="K122" s="7"/>
      <c r="L122" s="7"/>
      <c r="M122" s="7"/>
      <c r="N122" s="7"/>
      <c r="O122" s="7"/>
    </row>
    <row r="123" spans="1:15" s="21" customFormat="1" ht="12.75">
      <c r="A123" s="45" t="s">
        <v>88</v>
      </c>
      <c r="B123" s="45" t="s">
        <v>89</v>
      </c>
      <c r="C123" s="39" t="s">
        <v>194</v>
      </c>
      <c r="D123" s="86" t="s">
        <v>94</v>
      </c>
      <c r="E123" s="94"/>
      <c r="F123" s="95"/>
      <c r="G123" s="26">
        <v>15000</v>
      </c>
      <c r="H123" s="26">
        <v>0</v>
      </c>
      <c r="I123" s="26">
        <v>15000</v>
      </c>
      <c r="J123" s="26">
        <v>15000</v>
      </c>
      <c r="K123" s="5"/>
      <c r="L123" s="5"/>
      <c r="M123" s="16"/>
      <c r="N123" s="16"/>
      <c r="O123" s="16"/>
    </row>
    <row r="124" spans="1:15" s="21" customFormat="1" ht="12.75">
      <c r="A124" s="45" t="s">
        <v>89</v>
      </c>
      <c r="C124" s="24" t="s">
        <v>95</v>
      </c>
      <c r="D124" s="21" t="s">
        <v>122</v>
      </c>
      <c r="G124" s="57">
        <v>22000</v>
      </c>
      <c r="H124" s="57">
        <v>11000</v>
      </c>
      <c r="I124" s="57">
        <v>22000</v>
      </c>
      <c r="J124" s="57">
        <v>22000</v>
      </c>
      <c r="K124" s="5"/>
      <c r="L124" s="5"/>
      <c r="M124" s="16"/>
      <c r="N124" s="16"/>
      <c r="O124" s="16"/>
    </row>
    <row r="125" spans="1:15" s="21" customFormat="1" ht="12.75">
      <c r="A125" s="43"/>
      <c r="B125" s="43"/>
      <c r="C125" s="91" t="s">
        <v>0</v>
      </c>
      <c r="D125" s="92"/>
      <c r="E125" s="92"/>
      <c r="F125" s="93"/>
      <c r="G125" s="3">
        <f>SUM(G121:G124)</f>
        <v>127000</v>
      </c>
      <c r="H125" s="3">
        <v>35519.61</v>
      </c>
      <c r="I125" s="3">
        <f>SUM(I121:I124)</f>
        <v>127000</v>
      </c>
      <c r="J125" s="3">
        <f>SUM(J121:J124)</f>
        <v>127000</v>
      </c>
      <c r="K125" s="5"/>
      <c r="L125" s="5"/>
      <c r="M125" s="16"/>
      <c r="N125" s="16"/>
      <c r="O125" s="16"/>
    </row>
    <row r="126" spans="1:15" s="21" customFormat="1" ht="38.25">
      <c r="A126" s="43"/>
      <c r="B126" s="64" t="s">
        <v>116</v>
      </c>
      <c r="C126" s="50" t="s">
        <v>195</v>
      </c>
      <c r="D126" s="96" t="s">
        <v>109</v>
      </c>
      <c r="E126" s="97"/>
      <c r="F126" s="98"/>
      <c r="G126" s="22">
        <v>2020</v>
      </c>
      <c r="H126" s="81" t="s">
        <v>127</v>
      </c>
      <c r="I126" s="22">
        <v>2021</v>
      </c>
      <c r="J126" s="22">
        <v>2022</v>
      </c>
      <c r="K126" s="5"/>
      <c r="L126" s="14"/>
      <c r="M126" s="10"/>
      <c r="N126" s="10"/>
      <c r="O126" s="10"/>
    </row>
    <row r="127" spans="1:15" s="21" customFormat="1" ht="24">
      <c r="A127" s="43"/>
      <c r="B127" s="70" t="s">
        <v>110</v>
      </c>
      <c r="C127" s="39" t="s">
        <v>197</v>
      </c>
      <c r="D127" s="86" t="s">
        <v>113</v>
      </c>
      <c r="E127" s="94"/>
      <c r="F127" s="95"/>
      <c r="G127" s="26">
        <v>20000</v>
      </c>
      <c r="H127" s="26">
        <v>12000</v>
      </c>
      <c r="I127" s="26">
        <v>20000</v>
      </c>
      <c r="J127" s="22"/>
      <c r="K127" s="5"/>
      <c r="L127" s="14"/>
      <c r="M127" s="10"/>
      <c r="N127" s="10"/>
      <c r="O127" s="10"/>
    </row>
    <row r="128" spans="1:15" s="21" customFormat="1" ht="12.75">
      <c r="A128" s="43"/>
      <c r="B128" s="53" t="s">
        <v>111</v>
      </c>
      <c r="C128" s="107" t="s">
        <v>196</v>
      </c>
      <c r="D128" s="108" t="s">
        <v>198</v>
      </c>
      <c r="E128" s="109"/>
      <c r="G128" s="57">
        <v>7000</v>
      </c>
      <c r="H128" s="57">
        <v>3000</v>
      </c>
      <c r="I128" s="57">
        <v>7000</v>
      </c>
      <c r="J128" s="26">
        <v>20000</v>
      </c>
      <c r="K128" s="5"/>
      <c r="L128" s="5"/>
      <c r="M128" s="9"/>
      <c r="N128" s="9"/>
      <c r="O128" s="9"/>
    </row>
    <row r="129" spans="1:15" s="21" customFormat="1" ht="12.75">
      <c r="A129" s="43"/>
      <c r="C129" s="91" t="s">
        <v>0</v>
      </c>
      <c r="D129" s="92"/>
      <c r="E129" s="92"/>
      <c r="F129" s="93"/>
      <c r="G129" s="3">
        <v>27000</v>
      </c>
      <c r="H129" s="3">
        <v>15000</v>
      </c>
      <c r="I129" s="3">
        <v>27000</v>
      </c>
      <c r="J129" s="3">
        <f>SUM(J128:J128)</f>
        <v>20000</v>
      </c>
      <c r="K129" s="5"/>
      <c r="L129" s="5"/>
      <c r="M129" s="9"/>
      <c r="N129" s="9"/>
      <c r="O129" s="9"/>
    </row>
    <row r="130" spans="1:15" s="21" customFormat="1" ht="12.75" hidden="1">
      <c r="A130" s="43"/>
      <c r="B130" s="73"/>
      <c r="C130" s="71"/>
      <c r="D130" s="59"/>
      <c r="E130" s="59"/>
      <c r="F130" s="59"/>
      <c r="G130" s="60"/>
      <c r="H130" s="60"/>
      <c r="I130" s="60"/>
      <c r="J130" s="60"/>
      <c r="K130" s="5"/>
      <c r="L130" s="5"/>
      <c r="M130" s="9"/>
      <c r="N130" s="9"/>
      <c r="O130" s="9"/>
    </row>
    <row r="131" spans="1:15" s="21" customFormat="1" ht="38.25">
      <c r="A131" s="43"/>
      <c r="B131" s="64" t="s">
        <v>112</v>
      </c>
      <c r="C131" s="50" t="s">
        <v>167</v>
      </c>
      <c r="D131" s="96" t="s">
        <v>123</v>
      </c>
      <c r="E131" s="97"/>
      <c r="F131" s="98"/>
      <c r="G131" s="22">
        <v>2020</v>
      </c>
      <c r="H131" s="81" t="s">
        <v>127</v>
      </c>
      <c r="I131" s="22">
        <v>2021</v>
      </c>
      <c r="J131" s="22">
        <v>2022</v>
      </c>
      <c r="K131" s="5"/>
      <c r="L131" s="5"/>
      <c r="M131" s="9"/>
      <c r="N131" s="9"/>
      <c r="O131" s="9"/>
    </row>
    <row r="132" spans="1:15" s="21" customFormat="1" ht="25.5" hidden="1">
      <c r="A132" s="43"/>
      <c r="B132" s="45" t="s">
        <v>97</v>
      </c>
      <c r="C132" s="50" t="s">
        <v>99</v>
      </c>
      <c r="D132" s="96" t="s">
        <v>100</v>
      </c>
      <c r="E132" s="97"/>
      <c r="F132" s="98"/>
      <c r="G132" s="22">
        <v>2020</v>
      </c>
      <c r="H132" s="22"/>
      <c r="I132" s="22">
        <v>2021</v>
      </c>
      <c r="J132" s="22">
        <v>2022</v>
      </c>
      <c r="K132" s="5"/>
      <c r="L132" s="5"/>
      <c r="M132" s="9"/>
      <c r="N132" s="9"/>
      <c r="O132" s="9"/>
    </row>
    <row r="133" spans="1:15" s="21" customFormat="1" ht="15">
      <c r="A133" s="43"/>
      <c r="B133" s="45" t="s">
        <v>98</v>
      </c>
      <c r="C133" s="112" t="s">
        <v>199</v>
      </c>
      <c r="D133" s="110" t="s">
        <v>101</v>
      </c>
      <c r="E133" s="111"/>
      <c r="F133" s="85"/>
      <c r="G133" s="52">
        <v>91000</v>
      </c>
      <c r="H133" s="52">
        <v>31000</v>
      </c>
      <c r="I133" s="52">
        <v>91000</v>
      </c>
      <c r="J133" s="22"/>
      <c r="K133" s="5"/>
      <c r="L133" s="5"/>
      <c r="M133" s="9"/>
      <c r="N133" s="9"/>
      <c r="O133" s="9"/>
    </row>
    <row r="134" spans="1:15" s="21" customFormat="1" ht="15">
      <c r="A134" s="43"/>
      <c r="B134" s="61" t="s">
        <v>89</v>
      </c>
      <c r="C134" s="50" t="s">
        <v>200</v>
      </c>
      <c r="D134" s="84"/>
      <c r="E134" s="84"/>
      <c r="F134" s="85"/>
      <c r="G134" s="22"/>
      <c r="H134" s="22"/>
      <c r="I134" s="22"/>
      <c r="J134" s="22"/>
      <c r="K134" s="5"/>
      <c r="L134" s="5"/>
      <c r="M134" s="9"/>
      <c r="N134" s="9"/>
      <c r="O134" s="9"/>
    </row>
    <row r="135" spans="1:15" s="21" customFormat="1" ht="12.75">
      <c r="A135" s="43"/>
      <c r="C135" s="22" t="s">
        <v>201</v>
      </c>
      <c r="D135" s="35" t="s">
        <v>202</v>
      </c>
      <c r="E135" s="4"/>
      <c r="F135" s="36"/>
      <c r="G135" s="8">
        <v>182000</v>
      </c>
      <c r="H135" s="8">
        <v>37000</v>
      </c>
      <c r="I135" s="8">
        <v>182000</v>
      </c>
      <c r="J135" s="8">
        <v>280000</v>
      </c>
      <c r="K135" s="5"/>
      <c r="L135" s="5"/>
      <c r="M135" s="9"/>
      <c r="N135" s="9"/>
      <c r="O135" s="9"/>
    </row>
    <row r="136" spans="1:15" s="21" customFormat="1" ht="12.75">
      <c r="A136" s="56"/>
      <c r="B136" s="56"/>
      <c r="C136" s="91" t="s">
        <v>0</v>
      </c>
      <c r="D136" s="92"/>
      <c r="E136" s="92"/>
      <c r="F136" s="93"/>
      <c r="G136" s="3">
        <v>273000</v>
      </c>
      <c r="H136" s="3">
        <v>68000</v>
      </c>
      <c r="I136" s="3">
        <v>273000</v>
      </c>
      <c r="J136" s="3">
        <f>SUM(J135)</f>
        <v>280000</v>
      </c>
      <c r="K136" s="5"/>
      <c r="L136" s="5"/>
      <c r="M136" s="9"/>
      <c r="N136" s="9"/>
      <c r="O136" s="9"/>
    </row>
    <row r="137" spans="1:15" s="21" customFormat="1" ht="12.75">
      <c r="A137" s="55"/>
      <c r="B137" s="77"/>
      <c r="C137" s="59"/>
      <c r="D137" s="59"/>
      <c r="E137" s="59"/>
      <c r="F137" s="59"/>
      <c r="G137" s="60"/>
      <c r="H137" s="60"/>
      <c r="I137" s="60"/>
      <c r="J137" s="60"/>
      <c r="K137" s="5"/>
      <c r="L137" s="5"/>
      <c r="M137" s="9"/>
      <c r="N137" s="9"/>
      <c r="O137" s="9"/>
    </row>
    <row r="138" spans="1:3" ht="12.75">
      <c r="A138" s="115"/>
      <c r="B138" s="115"/>
      <c r="C138" s="115"/>
    </row>
    <row r="139" spans="1:3" ht="12.75">
      <c r="A139" s="115"/>
      <c r="B139" s="115"/>
      <c r="C139" s="115"/>
    </row>
    <row r="140" spans="1:3" ht="12.75">
      <c r="A140" s="115"/>
      <c r="B140" s="115"/>
      <c r="C140" s="115"/>
    </row>
    <row r="141" spans="1:3" ht="12.75">
      <c r="A141" s="115"/>
      <c r="B141" s="115"/>
      <c r="C141" s="115"/>
    </row>
    <row r="142" spans="1:3" ht="12.75">
      <c r="A142" s="115"/>
      <c r="B142" s="115"/>
      <c r="C142" s="115"/>
    </row>
    <row r="143" spans="1:3" ht="12.75">
      <c r="A143" s="115"/>
      <c r="B143" s="115"/>
      <c r="C143" s="115"/>
    </row>
    <row r="144" spans="1:3" ht="12.75">
      <c r="A144" s="115"/>
      <c r="B144" s="115"/>
      <c r="C144" s="115"/>
    </row>
    <row r="145" spans="1:3" ht="12.75">
      <c r="A145" s="115"/>
      <c r="B145" s="115"/>
      <c r="C145" s="115"/>
    </row>
    <row r="146" spans="1:3" ht="12.75">
      <c r="A146" s="115"/>
      <c r="B146" s="115"/>
      <c r="C146" s="115"/>
    </row>
    <row r="147" spans="1:3" ht="12.75">
      <c r="A147" s="115"/>
      <c r="B147" s="115"/>
      <c r="C147" s="115"/>
    </row>
    <row r="148" spans="2:15" s="21" customFormat="1" ht="12.75">
      <c r="B148" s="76"/>
      <c r="C148" s="5"/>
      <c r="D148" s="30"/>
      <c r="E148" s="10" t="s">
        <v>4</v>
      </c>
      <c r="F148" s="5"/>
      <c r="G148" s="9"/>
      <c r="H148" s="9"/>
      <c r="I148" s="9"/>
      <c r="J148" s="5"/>
      <c r="K148" s="76"/>
      <c r="L148" s="76"/>
      <c r="M148" s="5"/>
      <c r="N148" s="5"/>
      <c r="O148" s="5"/>
    </row>
    <row r="149" spans="1:15" s="21" customFormat="1" ht="12.75">
      <c r="A149" s="55"/>
      <c r="B149" s="55"/>
      <c r="D149" s="30"/>
      <c r="E149" s="5"/>
      <c r="F149" s="5"/>
      <c r="G149" s="9"/>
      <c r="H149" s="9"/>
      <c r="I149" s="9"/>
      <c r="J149" s="5"/>
      <c r="K149" s="5"/>
      <c r="L149" s="5"/>
      <c r="M149" s="5"/>
      <c r="N149" s="5"/>
      <c r="O149" s="5"/>
    </row>
    <row r="150" spans="1:15" s="21" customFormat="1" ht="12.75" hidden="1">
      <c r="A150" s="55"/>
      <c r="B150" s="55"/>
      <c r="D150" s="30"/>
      <c r="E150" s="5"/>
      <c r="F150" s="5"/>
      <c r="G150" s="9"/>
      <c r="H150" s="9"/>
      <c r="I150" s="9"/>
      <c r="J150" s="5"/>
      <c r="K150" s="5"/>
      <c r="L150" s="5"/>
      <c r="M150" s="5"/>
      <c r="N150" s="5"/>
      <c r="O150" s="5"/>
    </row>
    <row r="151" spans="1:9" s="116" customFormat="1" ht="36.75" customHeight="1">
      <c r="A151" s="117" t="s">
        <v>212</v>
      </c>
      <c r="B151" s="118"/>
      <c r="C151" s="118"/>
      <c r="D151" s="118"/>
      <c r="E151" s="118"/>
      <c r="F151" s="118"/>
      <c r="G151" s="118"/>
      <c r="H151" s="118"/>
      <c r="I151" s="118"/>
    </row>
    <row r="152" spans="4:8" s="21" customFormat="1" ht="12.75">
      <c r="D152" s="83"/>
      <c r="G152" s="57"/>
      <c r="H152" s="57"/>
    </row>
    <row r="153" spans="1:15" s="20" customFormat="1" ht="12.75">
      <c r="A153" s="5"/>
      <c r="B153" s="62"/>
      <c r="C153" s="5"/>
      <c r="D153" s="30"/>
      <c r="E153" s="5"/>
      <c r="F153" s="5"/>
      <c r="G153" s="9"/>
      <c r="H153" s="9"/>
      <c r="I153" s="9"/>
      <c r="J153" s="5"/>
      <c r="K153" s="7"/>
      <c r="L153" s="7"/>
      <c r="M153" s="7"/>
      <c r="N153" s="7"/>
      <c r="O153" s="7"/>
    </row>
    <row r="154" spans="1:15" s="20" customFormat="1" ht="12.75">
      <c r="A154" s="5"/>
      <c r="B154" s="62"/>
      <c r="C154" s="21"/>
      <c r="D154" s="30"/>
      <c r="E154" s="5"/>
      <c r="F154" s="5"/>
      <c r="G154" s="2" t="s">
        <v>5</v>
      </c>
      <c r="H154" s="9"/>
      <c r="I154" s="9"/>
      <c r="J154" s="5"/>
      <c r="K154" s="7"/>
      <c r="L154" s="7"/>
      <c r="M154" s="7"/>
      <c r="N154" s="7"/>
      <c r="O154" s="7"/>
    </row>
    <row r="155" spans="1:15" s="21" customFormat="1" ht="12.75" hidden="1">
      <c r="A155" s="55"/>
      <c r="B155" s="55"/>
      <c r="D155" s="30"/>
      <c r="E155" s="5"/>
      <c r="F155" s="5"/>
      <c r="G155" s="9"/>
      <c r="H155" s="9"/>
      <c r="I155" s="9"/>
      <c r="J155" s="5"/>
      <c r="K155" s="5"/>
      <c r="L155" s="5"/>
      <c r="M155" s="5"/>
      <c r="N155" s="5"/>
      <c r="O155" s="5"/>
    </row>
    <row r="156" spans="1:15" s="21" customFormat="1" ht="12.75">
      <c r="A156" s="5"/>
      <c r="B156" s="55"/>
      <c r="C156" s="5"/>
      <c r="D156" s="30"/>
      <c r="E156" s="5"/>
      <c r="F156" s="5"/>
      <c r="G156" s="5" t="s">
        <v>102</v>
      </c>
      <c r="H156" s="9"/>
      <c r="I156" s="9"/>
      <c r="J156" s="5"/>
      <c r="K156" s="5"/>
      <c r="L156" s="5"/>
      <c r="M156" s="5"/>
      <c r="N156" s="5"/>
      <c r="O156" s="5"/>
    </row>
    <row r="157" spans="1:15" s="21" customFormat="1" ht="12.75">
      <c r="A157" s="5"/>
      <c r="B157" s="55"/>
      <c r="C157" s="5"/>
      <c r="D157" s="30"/>
      <c r="E157" s="5"/>
      <c r="F157" s="5"/>
      <c r="G157" s="9"/>
      <c r="H157" s="9"/>
      <c r="I157" s="9"/>
      <c r="J157" s="5"/>
      <c r="K157" s="5"/>
      <c r="L157" s="5"/>
      <c r="M157" s="5"/>
      <c r="N157" s="5"/>
      <c r="O157" s="5"/>
    </row>
    <row r="158" spans="1:15" s="21" customFormat="1" ht="12.75">
      <c r="A158" s="55"/>
      <c r="B158" s="55"/>
      <c r="C158" s="5"/>
      <c r="D158" s="5"/>
      <c r="E158" s="5"/>
      <c r="F158" s="5"/>
      <c r="G158" s="5"/>
      <c r="H158" s="5"/>
      <c r="J158" s="5"/>
      <c r="K158" s="5"/>
      <c r="L158" s="5"/>
      <c r="M158" s="5"/>
      <c r="N158" s="5"/>
      <c r="O158" s="5"/>
    </row>
    <row r="159" spans="1:15" s="21" customFormat="1" ht="12.75">
      <c r="A159" s="55"/>
      <c r="B159" s="55"/>
      <c r="C159" s="5"/>
      <c r="D159" s="5"/>
      <c r="E159" s="5"/>
      <c r="F159" s="5"/>
      <c r="G159" s="5"/>
      <c r="H159" s="5"/>
      <c r="J159" s="5"/>
      <c r="K159" s="5"/>
      <c r="L159" s="5"/>
      <c r="M159" s="5"/>
      <c r="N159" s="5"/>
      <c r="O159" s="5"/>
    </row>
    <row r="160" spans="1:15" s="21" customFormat="1" ht="12.75">
      <c r="A160" s="55" t="s">
        <v>204</v>
      </c>
      <c r="B160" s="55"/>
      <c r="C160" s="5"/>
      <c r="D160" s="5"/>
      <c r="E160" s="5"/>
      <c r="F160" s="5"/>
      <c r="G160" s="5"/>
      <c r="H160" s="5"/>
      <c r="J160" s="5"/>
      <c r="K160" s="5"/>
      <c r="L160" s="5"/>
      <c r="M160" s="5"/>
      <c r="N160" s="5"/>
      <c r="O160" s="5"/>
    </row>
    <row r="161" spans="1:15" s="21" customFormat="1" ht="16.5" customHeight="1">
      <c r="A161" s="113" t="s">
        <v>205</v>
      </c>
      <c r="B161" s="114"/>
      <c r="C161" s="114"/>
      <c r="D161" s="114"/>
      <c r="E161" s="114"/>
      <c r="F161" s="114"/>
      <c r="G161" s="114"/>
      <c r="H161" s="76"/>
      <c r="I161" s="9"/>
      <c r="J161" s="5"/>
      <c r="K161" s="5"/>
      <c r="M161" s="5"/>
      <c r="N161" s="5"/>
      <c r="O161" s="5"/>
    </row>
    <row r="162" spans="1:15" s="21" customFormat="1" ht="14.25" customHeight="1">
      <c r="A162" s="113" t="s">
        <v>206</v>
      </c>
      <c r="B162" s="114"/>
      <c r="C162" s="114"/>
      <c r="D162" s="114"/>
      <c r="E162" s="114"/>
      <c r="F162" s="114"/>
      <c r="G162" s="114"/>
      <c r="H162" s="9"/>
      <c r="I162" s="9"/>
      <c r="J162" s="5"/>
      <c r="K162" s="5"/>
      <c r="L162" s="5"/>
      <c r="M162" s="5"/>
      <c r="N162" s="5"/>
      <c r="O162" s="5"/>
    </row>
    <row r="163" spans="1:15" s="21" customFormat="1" ht="14.25" customHeight="1">
      <c r="A163" s="113" t="s">
        <v>207</v>
      </c>
      <c r="B163" s="114"/>
      <c r="C163" s="114"/>
      <c r="D163" s="114"/>
      <c r="E163" s="114"/>
      <c r="F163" s="114"/>
      <c r="G163" s="114"/>
      <c r="H163" s="9"/>
      <c r="I163" s="9"/>
      <c r="J163" s="5"/>
      <c r="K163" s="5"/>
      <c r="L163" s="5"/>
      <c r="M163" s="5"/>
      <c r="N163" s="5"/>
      <c r="O163" s="5"/>
    </row>
    <row r="164" spans="1:15" s="21" customFormat="1" ht="14.25" customHeight="1">
      <c r="A164" s="113" t="s">
        <v>208</v>
      </c>
      <c r="B164" s="114"/>
      <c r="C164" s="114"/>
      <c r="D164" s="114"/>
      <c r="E164" s="114"/>
      <c r="F164" s="5"/>
      <c r="G164" s="9"/>
      <c r="H164" s="9"/>
      <c r="I164" s="9"/>
      <c r="J164" s="5"/>
      <c r="K164" s="5"/>
      <c r="L164" s="5"/>
      <c r="M164" s="5"/>
      <c r="N164" s="5"/>
      <c r="O164" s="5"/>
    </row>
    <row r="165" spans="1:15" s="21" customFormat="1" ht="14.25" customHeight="1">
      <c r="A165" s="113" t="s">
        <v>209</v>
      </c>
      <c r="B165" s="114"/>
      <c r="C165" s="114"/>
      <c r="D165" s="114"/>
      <c r="E165" s="114"/>
      <c r="F165" s="76"/>
      <c r="G165" s="76"/>
      <c r="H165" s="76"/>
      <c r="I165" s="76"/>
      <c r="J165" s="76"/>
      <c r="K165" s="5"/>
      <c r="L165" s="5"/>
      <c r="M165" s="5"/>
      <c r="N165" s="5"/>
      <c r="O165" s="5"/>
    </row>
    <row r="166" spans="1:15" s="21" customFormat="1" ht="14.25" customHeight="1">
      <c r="A166" s="113" t="s">
        <v>210</v>
      </c>
      <c r="B166" s="114"/>
      <c r="C166" s="114"/>
      <c r="D166" s="114"/>
      <c r="E166" s="114"/>
      <c r="F166" s="5"/>
      <c r="G166" s="9"/>
      <c r="H166" s="9"/>
      <c r="I166" s="9"/>
      <c r="J166" s="5"/>
      <c r="K166" s="5"/>
      <c r="L166" s="5"/>
      <c r="M166" s="5"/>
      <c r="N166" s="5"/>
      <c r="O166" s="5"/>
    </row>
    <row r="167" spans="1:8" s="21" customFormat="1" ht="12.75">
      <c r="A167" s="55"/>
      <c r="B167" s="55"/>
      <c r="C167"/>
      <c r="D167" s="5"/>
      <c r="F167" s="5"/>
      <c r="G167" s="5"/>
      <c r="H167" s="5"/>
    </row>
    <row r="168" spans="1:8" s="21" customFormat="1" ht="12.75">
      <c r="A168" s="55"/>
      <c r="B168" s="55"/>
      <c r="C168"/>
      <c r="D168" s="5"/>
      <c r="F168" s="5"/>
      <c r="G168" s="5"/>
      <c r="H168" s="5"/>
    </row>
    <row r="169" spans="1:8" s="21" customFormat="1" ht="12.75">
      <c r="A169" s="55"/>
      <c r="B169" s="55"/>
      <c r="C169"/>
      <c r="D169" s="5"/>
      <c r="E169" s="5"/>
      <c r="F169" s="5"/>
      <c r="G169" s="5"/>
      <c r="H169" s="5"/>
    </row>
    <row r="170" spans="1:8" s="21" customFormat="1" ht="12.75">
      <c r="A170" s="55"/>
      <c r="B170" s="55"/>
      <c r="C170"/>
      <c r="D170" s="5"/>
      <c r="E170" s="5"/>
      <c r="F170" s="5"/>
      <c r="G170" s="5"/>
      <c r="H170" s="5"/>
    </row>
    <row r="171" spans="1:8" s="21" customFormat="1" ht="12.75">
      <c r="A171" s="55"/>
      <c r="B171" s="55"/>
      <c r="C171"/>
      <c r="D171" s="5"/>
      <c r="E171" s="5"/>
      <c r="F171" s="5"/>
      <c r="G171" s="5"/>
      <c r="H171" s="5"/>
    </row>
    <row r="172" spans="1:8" s="21" customFormat="1" ht="12.75">
      <c r="A172" s="55"/>
      <c r="B172" s="55"/>
      <c r="C172"/>
      <c r="D172" s="5"/>
      <c r="E172" s="5"/>
      <c r="F172" s="5"/>
      <c r="G172" s="5"/>
      <c r="H172" s="5"/>
    </row>
    <row r="173" spans="1:8" s="21" customFormat="1" ht="12.75">
      <c r="A173" s="55"/>
      <c r="B173" s="55"/>
      <c r="C173"/>
      <c r="D173" s="5"/>
      <c r="E173" s="5"/>
      <c r="F173" s="5"/>
      <c r="G173" s="5"/>
      <c r="H173" s="5"/>
    </row>
    <row r="174" spans="1:8" s="21" customFormat="1" ht="12.75">
      <c r="A174" s="55"/>
      <c r="B174" s="55"/>
      <c r="C174" s="115"/>
      <c r="D174" s="5"/>
      <c r="E174" s="5"/>
      <c r="F174" s="5"/>
      <c r="G174" s="5"/>
      <c r="H174" s="5"/>
    </row>
    <row r="175" spans="1:3" ht="12.75">
      <c r="A175" s="115"/>
      <c r="B175" s="115"/>
      <c r="C175" s="115"/>
    </row>
    <row r="176" spans="1:3" ht="12.75">
      <c r="A176" s="115"/>
      <c r="B176" s="115"/>
      <c r="C176" s="115"/>
    </row>
    <row r="177" spans="1:3" ht="12.75">
      <c r="A177" s="115"/>
      <c r="B177" s="115"/>
      <c r="C177" s="115"/>
    </row>
    <row r="178" spans="1:3" ht="12.75">
      <c r="A178" s="115"/>
      <c r="B178" s="115"/>
      <c r="C178" s="115"/>
    </row>
    <row r="179" spans="1:3" ht="12.75">
      <c r="A179" s="115"/>
      <c r="B179" s="115"/>
      <c r="C179" s="115"/>
    </row>
    <row r="180" spans="1:3" ht="12.75">
      <c r="A180" s="115"/>
      <c r="B180" s="115"/>
      <c r="C180" s="115"/>
    </row>
    <row r="181" spans="1:3" ht="12.75">
      <c r="A181" s="115"/>
      <c r="B181" s="115"/>
      <c r="C181" s="115"/>
    </row>
    <row r="182" spans="1:3" ht="12.75">
      <c r="A182" s="115"/>
      <c r="B182" s="115"/>
      <c r="C182" s="115"/>
    </row>
    <row r="183" spans="1:3" ht="12.75">
      <c r="A183" s="115"/>
      <c r="B183" s="115"/>
      <c r="C183" s="115"/>
    </row>
    <row r="184" spans="1:3" ht="12.75">
      <c r="A184" s="115"/>
      <c r="B184" s="115"/>
      <c r="C184" s="115"/>
    </row>
    <row r="185" spans="1:3" ht="12.75">
      <c r="A185" s="115"/>
      <c r="B185" s="115"/>
      <c r="C185" s="115"/>
    </row>
    <row r="186" spans="1:3" ht="12.75">
      <c r="A186" s="115"/>
      <c r="B186" s="115"/>
      <c r="C186" s="115"/>
    </row>
    <row r="187" spans="1:3" ht="12.75">
      <c r="A187" s="115"/>
      <c r="B187" s="115"/>
      <c r="C187" s="115"/>
    </row>
    <row r="188" spans="1:3" ht="12.75">
      <c r="A188" s="115"/>
      <c r="B188" s="115"/>
      <c r="C188" s="115"/>
    </row>
    <row r="189" spans="1:3" ht="12.75">
      <c r="A189" s="115"/>
      <c r="B189" s="115"/>
      <c r="C189" s="115"/>
    </row>
    <row r="190" spans="1:3" ht="12.75">
      <c r="A190" s="115"/>
      <c r="B190" s="115"/>
      <c r="C190" s="115"/>
    </row>
    <row r="191" spans="1:3" ht="12.75">
      <c r="A191" s="115"/>
      <c r="B191" s="115"/>
      <c r="C191" s="115"/>
    </row>
  </sheetData>
  <sheetProtection/>
  <mergeCells count="65">
    <mergeCell ref="A166:E166"/>
    <mergeCell ref="A151:I151"/>
    <mergeCell ref="A161:G161"/>
    <mergeCell ref="A162:G162"/>
    <mergeCell ref="A163:G163"/>
    <mergeCell ref="A164:E164"/>
    <mergeCell ref="A165:E165"/>
    <mergeCell ref="D133:E133"/>
    <mergeCell ref="C136:F136"/>
    <mergeCell ref="D132:F132"/>
    <mergeCell ref="D78:F78"/>
    <mergeCell ref="D88:E88"/>
    <mergeCell ref="D85:F85"/>
    <mergeCell ref="D102:F102"/>
    <mergeCell ref="D83:F83"/>
    <mergeCell ref="D84:F84"/>
    <mergeCell ref="D87:F87"/>
    <mergeCell ref="D81:F81"/>
    <mergeCell ref="D91:F91"/>
    <mergeCell ref="D58:F58"/>
    <mergeCell ref="A12:J12"/>
    <mergeCell ref="B14:J14"/>
    <mergeCell ref="D23:F23"/>
    <mergeCell ref="D25:F25"/>
    <mergeCell ref="D24:F24"/>
    <mergeCell ref="D19:E19"/>
    <mergeCell ref="D20:J20"/>
    <mergeCell ref="D63:F63"/>
    <mergeCell ref="C113:F113"/>
    <mergeCell ref="D60:F60"/>
    <mergeCell ref="D21:F21"/>
    <mergeCell ref="D76:F76"/>
    <mergeCell ref="C79:F79"/>
    <mergeCell ref="D22:F22"/>
    <mergeCell ref="C68:F68"/>
    <mergeCell ref="D61:F61"/>
    <mergeCell ref="D59:F59"/>
    <mergeCell ref="C56:F56"/>
    <mergeCell ref="D120:F120"/>
    <mergeCell ref="D77:F77"/>
    <mergeCell ref="D90:F90"/>
    <mergeCell ref="D95:F95"/>
    <mergeCell ref="D101:F101"/>
    <mergeCell ref="C93:F93"/>
    <mergeCell ref="C99:F99"/>
    <mergeCell ref="D96:F96"/>
    <mergeCell ref="D103:F103"/>
    <mergeCell ref="D126:F126"/>
    <mergeCell ref="D127:F127"/>
    <mergeCell ref="C129:F129"/>
    <mergeCell ref="D131:F131"/>
    <mergeCell ref="D121:F121"/>
    <mergeCell ref="D123:F123"/>
    <mergeCell ref="C125:F125"/>
    <mergeCell ref="D128:E128"/>
    <mergeCell ref="D65:F65"/>
    <mergeCell ref="C57:J57"/>
    <mergeCell ref="C118:F118"/>
    <mergeCell ref="D62:F62"/>
    <mergeCell ref="D80:F80"/>
    <mergeCell ref="D86:F86"/>
    <mergeCell ref="C74:F74"/>
    <mergeCell ref="D71:F71"/>
    <mergeCell ref="D82:F82"/>
    <mergeCell ref="D115:F1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Konjščina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brankoc</dc:creator>
  <cp:keywords/>
  <dc:description/>
  <cp:lastModifiedBy>URED-PC</cp:lastModifiedBy>
  <cp:lastPrinted>2020-10-08T11:01:43Z</cp:lastPrinted>
  <dcterms:created xsi:type="dcterms:W3CDTF">2012-12-15T11:43:11Z</dcterms:created>
  <dcterms:modified xsi:type="dcterms:W3CDTF">2020-10-08T11:04:49Z</dcterms:modified>
  <cp:category/>
  <cp:version/>
  <cp:contentType/>
  <cp:contentStatus/>
</cp:coreProperties>
</file>